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giuliamartinelli/Desktop/"/>
    </mc:Choice>
  </mc:AlternateContent>
  <xr:revisionPtr revIDLastSave="0" documentId="13_ncr:1_{C03514E2-FC6E-0444-BD70-000C7C1280F1}" xr6:coauthVersionLast="47" xr6:coauthVersionMax="47" xr10:uidLastSave="{00000000-0000-0000-0000-000000000000}"/>
  <bookViews>
    <workbookView xWindow="29340" yWindow="1200" windowWidth="37860" windowHeight="20100" activeTab="1" xr2:uid="{00000000-000D-0000-FFFF-FFFF00000000}"/>
  </bookViews>
  <sheets>
    <sheet name="Sezione_generale_old" sheetId="1" state="hidden" r:id="rId1"/>
    <sheet name="Mappatura_processi" sheetId="3" r:id="rId2"/>
    <sheet name="competenze" sheetId="4" state="hidden" r:id="rId3"/>
    <sheet name="Parametri" sheetId="5" state="hidden" r:id="rId4"/>
  </sheets>
  <externalReferences>
    <externalReference r:id="rId5"/>
    <externalReference r:id="rId6"/>
  </externalReferences>
  <definedNames>
    <definedName name="Altissimo">Parametri!$B$27:$C$29</definedName>
    <definedName name="Alto">Parametri!$B$30:$C$30</definedName>
    <definedName name="_xlnm.Print_Area" localSheetId="2">competenze!$B$1:$D$31</definedName>
    <definedName name="_xlnm.Print_Area" localSheetId="1">Mappatura_processi!$A$1:$D$3</definedName>
    <definedName name="Direzione">!#REF!</definedName>
    <definedName name="Medio">Parametri!$B$31:$C$31</definedName>
    <definedName name="Profilo_dirigente" localSheetId="2">[1]Parametri!$B$2:$B$6</definedName>
    <definedName name="Profilo_dirigente">!#REF!</definedName>
    <definedName name="soggetti">Parametri!$B$3:$B$12</definedName>
    <definedName name="Struttura">!#REF!</definedName>
    <definedName name="Tipo_relazione">!#REF!</definedName>
    <definedName name="tipologiaattivita">Parametri!$I$4:$I$10</definedName>
    <definedName name="_xlnm.Print_Titles" localSheetId="1">Mappatura_processi!$1:$2</definedName>
    <definedName name="ufficio">!#REF!</definedName>
    <definedName name="ufficio_di_destinazione">[2]parametri!$A$2:$A$34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9" i="5" l="1"/>
  <c r="D129" i="5" s="1"/>
  <c r="C128" i="5"/>
  <c r="E128" i="5" s="1"/>
  <c r="C127" i="5"/>
  <c r="F127" i="5" s="1"/>
  <c r="C126" i="5"/>
  <c r="F126" i="5" s="1"/>
  <c r="C125" i="5"/>
  <c r="E125" i="5" s="1"/>
  <c r="C124" i="5"/>
  <c r="F124" i="5" s="1"/>
  <c r="C123" i="5"/>
  <c r="F123" i="5" s="1"/>
  <c r="C122" i="5"/>
  <c r="F122" i="5" s="1"/>
  <c r="C121" i="5"/>
  <c r="D121" i="5" s="1"/>
  <c r="C120" i="5"/>
  <c r="E120" i="5" s="1"/>
  <c r="C119" i="5"/>
  <c r="D119" i="5" s="1"/>
  <c r="C118" i="5"/>
  <c r="F118" i="5" s="1"/>
  <c r="C117" i="5"/>
  <c r="D117" i="5" s="1"/>
  <c r="C116" i="5"/>
  <c r="E116" i="5" s="1"/>
  <c r="C115" i="5"/>
  <c r="F115" i="5" s="1"/>
  <c r="C114" i="5"/>
  <c r="D114" i="5" s="1"/>
  <c r="C113" i="5"/>
  <c r="F113" i="5" s="1"/>
  <c r="C112" i="5"/>
  <c r="D112" i="5" s="1"/>
  <c r="C111" i="5"/>
  <c r="E111" i="5" s="1"/>
  <c r="C110" i="5"/>
  <c r="D110" i="5" s="1"/>
  <c r="C109" i="5"/>
  <c r="E109" i="5" s="1"/>
  <c r="C108" i="5"/>
  <c r="E108" i="5" s="1"/>
  <c r="C107" i="5"/>
  <c r="F107" i="5" s="1"/>
  <c r="C106" i="5"/>
  <c r="E106" i="5" s="1"/>
  <c r="C105" i="5"/>
  <c r="F105" i="5" s="1"/>
  <c r="C104" i="5"/>
  <c r="F104" i="5" s="1"/>
  <c r="C103" i="5"/>
  <c r="F103" i="5" s="1"/>
  <c r="C102" i="5"/>
  <c r="E102" i="5" s="1"/>
  <c r="C101" i="5"/>
  <c r="F101" i="5" s="1"/>
  <c r="C100" i="5"/>
  <c r="E100" i="5" s="1"/>
  <c r="C99" i="5"/>
  <c r="F99" i="5" s="1"/>
  <c r="C98" i="5"/>
  <c r="D98" i="5" s="1"/>
  <c r="C97" i="5"/>
  <c r="D97" i="5" s="1"/>
  <c r="C96" i="5"/>
  <c r="D96" i="5" s="1"/>
  <c r="C95" i="5"/>
  <c r="E95" i="5" s="1"/>
  <c r="C94" i="5"/>
  <c r="D94" i="5" s="1"/>
  <c r="C93" i="5"/>
  <c r="F93" i="5" s="1"/>
  <c r="C92" i="5"/>
  <c r="E92" i="5" s="1"/>
  <c r="C91" i="5"/>
  <c r="F91" i="5" s="1"/>
  <c r="C90" i="5"/>
  <c r="E90" i="5" s="1"/>
  <c r="C89" i="5"/>
  <c r="E89" i="5" s="1"/>
  <c r="C88" i="5"/>
  <c r="F88" i="5" s="1"/>
  <c r="C87" i="5"/>
  <c r="D87" i="5" s="1"/>
  <c r="C86" i="5"/>
  <c r="E86" i="5" s="1"/>
  <c r="C85" i="5"/>
  <c r="F85" i="5" s="1"/>
  <c r="C84" i="5"/>
  <c r="F84" i="5" s="1"/>
  <c r="C83" i="5"/>
  <c r="F83" i="5" s="1"/>
  <c r="C82" i="5"/>
  <c r="E82" i="5" s="1"/>
  <c r="C81" i="5"/>
  <c r="E81" i="5" s="1"/>
  <c r="C80" i="5"/>
  <c r="E80" i="5" s="1"/>
  <c r="C79" i="5"/>
  <c r="E79" i="5" s="1"/>
  <c r="C78" i="5"/>
  <c r="E78" i="5" s="1"/>
  <c r="C77" i="5"/>
  <c r="F77" i="5" s="1"/>
  <c r="C76" i="5"/>
  <c r="E76" i="5" s="1"/>
  <c r="C75" i="5"/>
  <c r="F75" i="5" s="1"/>
  <c r="C74" i="5"/>
  <c r="E74" i="5" s="1"/>
  <c r="C73" i="5"/>
  <c r="E73" i="5" s="1"/>
  <c r="C72" i="5"/>
  <c r="E72" i="5" s="1"/>
  <c r="C71" i="5"/>
  <c r="D71" i="5" s="1"/>
  <c r="C70" i="5"/>
  <c r="E70" i="5" s="1"/>
  <c r="C69" i="5"/>
  <c r="F69" i="5" s="1"/>
  <c r="C68" i="5"/>
  <c r="E68" i="5" s="1"/>
  <c r="C67" i="5"/>
  <c r="F67" i="5" s="1"/>
  <c r="C66" i="5"/>
  <c r="E66" i="5" s="1"/>
  <c r="C65" i="5"/>
  <c r="E65" i="5" s="1"/>
  <c r="C64" i="5"/>
  <c r="D64" i="5" s="1"/>
  <c r="C63" i="5"/>
  <c r="D63" i="5" s="1"/>
  <c r="C62" i="5"/>
  <c r="E62" i="5" s="1"/>
  <c r="C61" i="5"/>
  <c r="F61" i="5" s="1"/>
  <c r="C60" i="5"/>
  <c r="E60" i="5" s="1"/>
  <c r="C59" i="5"/>
  <c r="E59" i="5" s="1"/>
  <c r="C58" i="5"/>
  <c r="E58" i="5" s="1"/>
  <c r="C57" i="5"/>
  <c r="E57" i="5" s="1"/>
  <c r="C56" i="5"/>
  <c r="E56" i="5" s="1"/>
  <c r="C55" i="5"/>
  <c r="E55" i="5" s="1"/>
  <c r="C54" i="5"/>
  <c r="E54" i="5" s="1"/>
  <c r="C53" i="5"/>
  <c r="F53" i="5" s="1"/>
  <c r="C52" i="5"/>
  <c r="E52" i="5" s="1"/>
  <c r="C51" i="5"/>
  <c r="F51" i="5" s="1"/>
  <c r="C50" i="5"/>
  <c r="E50" i="5" s="1"/>
  <c r="C49" i="5"/>
  <c r="E49" i="5" s="1"/>
  <c r="C48" i="5"/>
  <c r="D48" i="5" s="1"/>
  <c r="C47" i="5"/>
  <c r="F47" i="5" s="1"/>
  <c r="C46" i="5"/>
  <c r="E46" i="5" s="1"/>
  <c r="C45" i="5"/>
  <c r="F45" i="5" s="1"/>
  <c r="C44" i="5"/>
  <c r="E44" i="5" s="1"/>
  <c r="C43" i="5"/>
  <c r="F43" i="5" s="1"/>
  <c r="C42" i="5"/>
  <c r="E42" i="5" s="1"/>
  <c r="C41" i="5"/>
  <c r="E41" i="5" s="1"/>
  <c r="C40" i="5"/>
  <c r="E40" i="5" s="1"/>
  <c r="C39" i="5"/>
  <c r="E39" i="5" s="1"/>
  <c r="C38" i="5"/>
  <c r="E38" i="5" s="1"/>
  <c r="C37" i="5"/>
  <c r="F37" i="5" s="1"/>
  <c r="C36" i="5"/>
  <c r="E36" i="5" s="1"/>
  <c r="C35" i="5"/>
  <c r="E35" i="5" s="1"/>
  <c r="C34" i="5"/>
  <c r="F34" i="5" s="1"/>
  <c r="C33" i="5"/>
  <c r="F33" i="5" s="1"/>
  <c r="C32" i="5"/>
  <c r="D32" i="5" s="1"/>
  <c r="C31" i="5"/>
  <c r="E31" i="5" s="1"/>
  <c r="C30" i="5"/>
  <c r="F30" i="5" s="1"/>
  <c r="C29" i="5"/>
  <c r="F29" i="5" s="1"/>
  <c r="C28" i="5"/>
  <c r="D28" i="5" s="1"/>
  <c r="C27" i="5"/>
  <c r="F27" i="5" s="1"/>
  <c r="C5" i="1"/>
  <c r="C3" i="1"/>
  <c r="E127" i="5" l="1"/>
  <c r="D108" i="5"/>
  <c r="D120" i="5"/>
  <c r="E112" i="5"/>
  <c r="D100" i="5"/>
  <c r="F100" i="5"/>
  <c r="F116" i="5"/>
  <c r="F108" i="5"/>
  <c r="F120" i="5"/>
  <c r="D72" i="5"/>
  <c r="D92" i="5"/>
  <c r="E48" i="5"/>
  <c r="E84" i="5"/>
  <c r="E64" i="5"/>
  <c r="E88" i="5"/>
  <c r="F40" i="5"/>
  <c r="D76" i="5"/>
  <c r="E96" i="5"/>
  <c r="F60" i="5"/>
  <c r="F76" i="5"/>
  <c r="F92" i="5"/>
  <c r="E104" i="5"/>
  <c r="D116" i="5"/>
  <c r="G116" i="5" s="1"/>
  <c r="E124" i="5"/>
  <c r="F36" i="5"/>
  <c r="F63" i="5"/>
  <c r="D56" i="5"/>
  <c r="F68" i="5"/>
  <c r="D80" i="5"/>
  <c r="F55" i="5"/>
  <c r="D47" i="5"/>
  <c r="E32" i="5"/>
  <c r="E47" i="5"/>
  <c r="E71" i="5"/>
  <c r="D43" i="5"/>
  <c r="D59" i="5"/>
  <c r="D36" i="5"/>
  <c r="G36" i="5" s="1"/>
  <c r="D44" i="5"/>
  <c r="F52" i="5"/>
  <c r="D60" i="5"/>
  <c r="D68" i="5"/>
  <c r="F72" i="5"/>
  <c r="G72" i="5" s="1"/>
  <c r="F80" i="5"/>
  <c r="D27" i="5"/>
  <c r="D79" i="5"/>
  <c r="F87" i="5"/>
  <c r="E28" i="5"/>
  <c r="D40" i="5"/>
  <c r="G40" i="5" s="1"/>
  <c r="F44" i="5"/>
  <c r="D52" i="5"/>
  <c r="F56" i="5"/>
  <c r="G56" i="5" s="1"/>
  <c r="E63" i="5"/>
  <c r="D75" i="5"/>
  <c r="F119" i="5"/>
  <c r="D127" i="5"/>
  <c r="F39" i="5"/>
  <c r="D31" i="5"/>
  <c r="F128" i="5"/>
  <c r="F28" i="5"/>
  <c r="G28" i="5" s="1"/>
  <c r="F32" i="5"/>
  <c r="F48" i="5"/>
  <c r="F64" i="5"/>
  <c r="G64" i="5" s="1"/>
  <c r="D84" i="5"/>
  <c r="D88" i="5"/>
  <c r="F96" i="5"/>
  <c r="D104" i="5"/>
  <c r="G104" i="5" s="1"/>
  <c r="F112" i="5"/>
  <c r="D124" i="5"/>
  <c r="G124" i="5" s="1"/>
  <c r="D128" i="5"/>
  <c r="E87" i="5"/>
  <c r="F31" i="5"/>
  <c r="D35" i="5"/>
  <c r="D39" i="5"/>
  <c r="D51" i="5"/>
  <c r="D55" i="5"/>
  <c r="D113" i="5"/>
  <c r="E121" i="5"/>
  <c r="F49" i="5"/>
  <c r="D29" i="5"/>
  <c r="F79" i="5"/>
  <c r="F81" i="5"/>
  <c r="D105" i="5"/>
  <c r="E129" i="5"/>
  <c r="F41" i="5"/>
  <c r="F65" i="5"/>
  <c r="D93" i="5"/>
  <c r="F89" i="5"/>
  <c r="F57" i="5"/>
  <c r="F71" i="5"/>
  <c r="F73" i="5"/>
  <c r="D95" i="5"/>
  <c r="D67" i="5"/>
  <c r="F95" i="5"/>
  <c r="D83" i="5"/>
  <c r="D103" i="5"/>
  <c r="F111" i="5"/>
  <c r="E119" i="5"/>
  <c r="D34" i="5"/>
  <c r="E29" i="5"/>
  <c r="G29" i="5" s="1"/>
  <c r="D45" i="5"/>
  <c r="D61" i="5"/>
  <c r="D69" i="5"/>
  <c r="D77" i="5"/>
  <c r="D85" i="5"/>
  <c r="E93" i="5"/>
  <c r="E97" i="5"/>
  <c r="E105" i="5"/>
  <c r="E113" i="5"/>
  <c r="G113" i="5" s="1"/>
  <c r="E117" i="5"/>
  <c r="F121" i="5"/>
  <c r="D125" i="5"/>
  <c r="F129" i="5"/>
  <c r="D33" i="5"/>
  <c r="D37" i="5"/>
  <c r="D53" i="5"/>
  <c r="E33" i="5"/>
  <c r="E37" i="5"/>
  <c r="D41" i="5"/>
  <c r="E45" i="5"/>
  <c r="D49" i="5"/>
  <c r="E53" i="5"/>
  <c r="D57" i="5"/>
  <c r="E61" i="5"/>
  <c r="D65" i="5"/>
  <c r="E69" i="5"/>
  <c r="D73" i="5"/>
  <c r="G73" i="5" s="1"/>
  <c r="E77" i="5"/>
  <c r="D81" i="5"/>
  <c r="E85" i="5"/>
  <c r="D89" i="5"/>
  <c r="F97" i="5"/>
  <c r="D101" i="5"/>
  <c r="D109" i="5"/>
  <c r="F117" i="5"/>
  <c r="F125" i="5"/>
  <c r="E101" i="5"/>
  <c r="F109" i="5"/>
  <c r="D126" i="5"/>
  <c r="D30" i="5"/>
  <c r="E30" i="5"/>
  <c r="E34" i="5"/>
  <c r="D42" i="5"/>
  <c r="D50" i="5"/>
  <c r="D58" i="5"/>
  <c r="D66" i="5"/>
  <c r="D74" i="5"/>
  <c r="D82" i="5"/>
  <c r="D90" i="5"/>
  <c r="E94" i="5"/>
  <c r="D122" i="5"/>
  <c r="D38" i="5"/>
  <c r="F42" i="5"/>
  <c r="D46" i="5"/>
  <c r="F50" i="5"/>
  <c r="D54" i="5"/>
  <c r="F58" i="5"/>
  <c r="D62" i="5"/>
  <c r="F66" i="5"/>
  <c r="D70" i="5"/>
  <c r="F74" i="5"/>
  <c r="D78" i="5"/>
  <c r="F82" i="5"/>
  <c r="D86" i="5"/>
  <c r="F90" i="5"/>
  <c r="D102" i="5"/>
  <c r="F38" i="5"/>
  <c r="F46" i="5"/>
  <c r="F54" i="5"/>
  <c r="F62" i="5"/>
  <c r="F70" i="5"/>
  <c r="F78" i="5"/>
  <c r="F86" i="5"/>
  <c r="E98" i="5"/>
  <c r="F94" i="5"/>
  <c r="F98" i="5"/>
  <c r="F102" i="5"/>
  <c r="D106" i="5"/>
  <c r="E110" i="5"/>
  <c r="E122" i="5"/>
  <c r="F106" i="5"/>
  <c r="F110" i="5"/>
  <c r="E114" i="5"/>
  <c r="D118" i="5"/>
  <c r="F114" i="5"/>
  <c r="E118" i="5"/>
  <c r="E103" i="5"/>
  <c r="D111" i="5"/>
  <c r="E126" i="5"/>
  <c r="E27" i="5"/>
  <c r="E43" i="5"/>
  <c r="E51" i="5"/>
  <c r="F35" i="5"/>
  <c r="F59" i="5"/>
  <c r="D91" i="5"/>
  <c r="D99" i="5"/>
  <c r="D107" i="5"/>
  <c r="D115" i="5"/>
  <c r="D123" i="5"/>
  <c r="E67" i="5"/>
  <c r="E75" i="5"/>
  <c r="E83" i="5"/>
  <c r="E91" i="5"/>
  <c r="E99" i="5"/>
  <c r="E107" i="5"/>
  <c r="E115" i="5"/>
  <c r="E123" i="5"/>
  <c r="G127" i="5" l="1"/>
  <c r="G87" i="5"/>
  <c r="G120" i="5"/>
  <c r="G108" i="5"/>
  <c r="G100" i="5"/>
  <c r="G112" i="5"/>
  <c r="G92" i="5"/>
  <c r="G48" i="5"/>
  <c r="G63" i="5"/>
  <c r="G96" i="5"/>
  <c r="G84" i="5"/>
  <c r="G60" i="5"/>
  <c r="G88" i="5"/>
  <c r="G76" i="5"/>
  <c r="G59" i="5"/>
  <c r="G27" i="5"/>
  <c r="G68" i="5"/>
  <c r="G80" i="5"/>
  <c r="G32" i="5"/>
  <c r="G55" i="5"/>
  <c r="G75" i="5"/>
  <c r="G47" i="5"/>
  <c r="G128" i="5"/>
  <c r="G52" i="5"/>
  <c r="G43" i="5"/>
  <c r="G79" i="5"/>
  <c r="G44" i="5"/>
  <c r="G31" i="5"/>
  <c r="G71" i="5"/>
  <c r="G34" i="5"/>
  <c r="G119" i="5"/>
  <c r="G39" i="5"/>
  <c r="G51" i="5"/>
  <c r="G35" i="5"/>
  <c r="G121" i="5"/>
  <c r="G81" i="5"/>
  <c r="G65" i="5"/>
  <c r="G105" i="5"/>
  <c r="G95" i="5"/>
  <c r="G93" i="5"/>
  <c r="G101" i="5"/>
  <c r="G49" i="5"/>
  <c r="G129" i="5"/>
  <c r="G67" i="5"/>
  <c r="G89" i="5"/>
  <c r="G82" i="5"/>
  <c r="G111" i="5"/>
  <c r="G45" i="5"/>
  <c r="G77" i="5"/>
  <c r="G57" i="5"/>
  <c r="G41" i="5"/>
  <c r="G102" i="5"/>
  <c r="G50" i="5"/>
  <c r="G125" i="5"/>
  <c r="G85" i="5"/>
  <c r="G33" i="5"/>
  <c r="G122" i="5"/>
  <c r="G46" i="5"/>
  <c r="G42" i="5"/>
  <c r="G54" i="5"/>
  <c r="G69" i="5"/>
  <c r="G53" i="5"/>
  <c r="G61" i="5"/>
  <c r="G78" i="5"/>
  <c r="G74" i="5"/>
  <c r="G103" i="5"/>
  <c r="G109" i="5"/>
  <c r="G83" i="5"/>
  <c r="G62" i="5"/>
  <c r="G117" i="5"/>
  <c r="G37" i="5"/>
  <c r="G97" i="5"/>
  <c r="G98" i="5"/>
  <c r="G86" i="5"/>
  <c r="G38" i="5"/>
  <c r="G30" i="5"/>
  <c r="G118" i="5"/>
  <c r="G90" i="5"/>
  <c r="G58" i="5"/>
  <c r="G66" i="5"/>
  <c r="G70" i="5"/>
  <c r="G107" i="5"/>
  <c r="G126" i="5"/>
  <c r="G106" i="5"/>
  <c r="G114" i="5"/>
  <c r="G110" i="5"/>
  <c r="G94" i="5"/>
  <c r="G123" i="5"/>
  <c r="G91" i="5"/>
  <c r="G99" i="5"/>
  <c r="G115" i="5"/>
</calcChain>
</file>

<file path=xl/sharedStrings.xml><?xml version="1.0" encoding="utf-8"?>
<sst xmlns="http://schemas.openxmlformats.org/spreadsheetml/2006/main" count="1499" uniqueCount="454">
  <si>
    <t>Sezione I: INFORMAZIONI DI CARATTERE GENERALE</t>
  </si>
  <si>
    <t>Denominazione Ufficio (Selezione da menù a tendina)</t>
  </si>
  <si>
    <t>Nominativo Dirigente (Si alimenta automaticamente all'immissione della denominazione Ufficio)</t>
  </si>
  <si>
    <t>Profilo dirigente</t>
  </si>
  <si>
    <t>Descrizione delle funzioni svolte dall'ufficio  (Si alimenta automaticamente all'immissione della denominazione Ufficio)</t>
  </si>
  <si>
    <t xml:space="preserve">Identificazione, analisi e valutazione del rischio corruttivo </t>
  </si>
  <si>
    <t>AREA DI RISCHIO</t>
  </si>
  <si>
    <t>DESCRIZIONE PROCESSO</t>
  </si>
  <si>
    <t>DESCRIZIONE ATTIVITA'</t>
  </si>
  <si>
    <t>DESCRIZIONE DEL COMPORTAMENTO A RISCHIO CORRUZIONE
(EVENTO a RISCHIO)</t>
  </si>
  <si>
    <t>FATTORI ABILITANTI</t>
  </si>
  <si>
    <t>VALUTAZIONE DEL RISCHIO</t>
  </si>
  <si>
    <t xml:space="preserve">MISURE GENERALI </t>
  </si>
  <si>
    <t>MISURE SPECIFICHE</t>
  </si>
  <si>
    <t>PROGRAMMAZIONE MISURA SPECIFICA</t>
  </si>
  <si>
    <t>IMPATTO</t>
  </si>
  <si>
    <t>PROBABILITA'</t>
  </si>
  <si>
    <t>INDICATORI DI ATTUAZIONE</t>
  </si>
  <si>
    <t>SOGGETTO RESPONSABILE</t>
  </si>
  <si>
    <t>Funzionario</t>
  </si>
  <si>
    <t>Altissimo</t>
  </si>
  <si>
    <t>Molto bassa</t>
  </si>
  <si>
    <t>Medio</t>
  </si>
  <si>
    <t xml:space="preserve">misure attuate continuamente nel corso dell'attività </t>
  </si>
  <si>
    <t>Ufficio</t>
  </si>
  <si>
    <t>Acronimo</t>
  </si>
  <si>
    <t>Competenze</t>
  </si>
  <si>
    <t>Dirigente</t>
  </si>
  <si>
    <t>Segreteria e staff del Presidente</t>
  </si>
  <si>
    <t>SGPRES</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</si>
  <si>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</si>
  <si>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</si>
  <si>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</si>
  <si>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</si>
  <si>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</si>
  <si>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Segreteria tecnica</t>
  </si>
  <si>
    <t>SGTECN</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</si>
  <si>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</si>
  <si>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Unità operativa speciale EXPO</t>
  </si>
  <si>
    <t>EXPO</t>
  </si>
  <si>
    <t>Supporta il Presidente nello svolgimento dei compiti di alta sorveglianza e garanzia della correttezza e trasparenza delle procedure connesse alla realizzazione delle opere del grande evento  EXPO 2015.</t>
  </si>
  <si>
    <t xml:space="preserve">Ufficio di indirizzo, determinazioni generali e indicatori per la vigilanza </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</si>
  <si>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</si>
  <si>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</si>
  <si>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Ufficio piani di vigilanza e vigilanze speciali</t>
  </si>
  <si>
    <t>UPVS</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</si>
  <si>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</si>
  <si>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 xml:space="preserve">Romano </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</si>
  <si>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</si>
  <si>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</si>
  <si>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</si>
  <si>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</si>
  <si>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Pierdominici </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</si>
  <si>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</si>
  <si>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</si>
  <si>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</si>
  <si>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 xml:space="preserve">Chimenti </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</si>
  <si>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</si>
  <si>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</si>
  <si>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</si>
  <si>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</si>
  <si>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</si>
  <si>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</si>
  <si>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</si>
  <si>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</si>
  <si>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</si>
  <si>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</si>
  <si>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 xml:space="preserve">Assicura il corretto funzionamento del protocollo e delle modalità di assegnazione delle pratiche secondo l’indirizzo espresso dal Presidente; supporta il Segretario generale nella gestione dei flussi documentali degli uffici. </t>
  </si>
  <si>
    <t xml:space="preserve">Cirillo </t>
  </si>
  <si>
    <t>Ufficio risorse umane e finanziarie</t>
  </si>
  <si>
    <t>URUF</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</si>
  <si>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</si>
  <si>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Ceccarelli</t>
  </si>
  <si>
    <t>Ufficio servizi generali, gare, contratti e logistica</t>
  </si>
  <si>
    <t>UGARE</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</si>
  <si>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</si>
  <si>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Colandrea</t>
  </si>
  <si>
    <t>Ufficio esercizio sistemi informativi</t>
  </si>
  <si>
    <t>UESI</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</si>
  <si>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</si>
  <si>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Vargiu</t>
  </si>
  <si>
    <t>Ufficio progettazione e sviluppo servizi informatici e gestione del Portale dell’ANAC</t>
  </si>
  <si>
    <t>UPSI</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</si>
  <si>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</si>
  <si>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Fuligni</t>
  </si>
  <si>
    <t>Ufficio vigilanza sulle misure anticorruzione e accreditamento dei Responsabili della prevenzione della corruzione</t>
  </si>
  <si>
    <t>UVMAC</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</si>
  <si>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</si>
  <si>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</si>
  <si>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</si>
  <si>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</si>
  <si>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</si>
  <si>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</si>
  <si>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</si>
  <si>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</si>
  <si>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</si>
  <si>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</si>
  <si>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</si>
  <si>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</si>
  <si>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</si>
  <si>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</si>
  <si>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Annuvolo</t>
  </si>
  <si>
    <t xml:space="preserve">Ufficio sanzioni </t>
  </si>
  <si>
    <t>USAN</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</si>
  <si>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</si>
  <si>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</si>
  <si>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</si>
  <si>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</si>
  <si>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</si>
  <si>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</si>
  <si>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</si>
  <si>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</si>
  <si>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</si>
  <si>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</si>
  <si>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</si>
  <si>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</si>
  <si>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</si>
  <si>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</si>
  <si>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</si>
  <si>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</si>
  <si>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</si>
  <si>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 xml:space="preserve">Midena </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</si>
  <si>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</si>
  <si>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</si>
  <si>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</si>
  <si>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</si>
  <si>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</si>
  <si>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</si>
  <si>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</si>
  <si>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</si>
  <si>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</si>
  <si>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</si>
  <si>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</si>
  <si>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</si>
  <si>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Cimino </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</si>
  <si>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</si>
  <si>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</si>
  <si>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</si>
  <si>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</si>
  <si>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</si>
  <si>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</si>
  <si>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</si>
  <si>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Sbicca</t>
  </si>
  <si>
    <t>Ufficio analisi flussi informativi</t>
  </si>
  <si>
    <t>UAFI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</si>
  <si>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</si>
  <si>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Bonetti</t>
  </si>
  <si>
    <t>Responsabilità</t>
  </si>
  <si>
    <t>Presidente</t>
  </si>
  <si>
    <t>Consiglio</t>
  </si>
  <si>
    <t>Normativa</t>
  </si>
  <si>
    <t>Dirigente di I fascia in staff</t>
  </si>
  <si>
    <t>Regolamento interno dell’Ufficio</t>
  </si>
  <si>
    <t xml:space="preserve">Dirigente </t>
  </si>
  <si>
    <t>Atto dell’Autorità o del Presidente</t>
  </si>
  <si>
    <t>Dirigente ispettore</t>
  </si>
  <si>
    <t>Prassi dell’Ufficio</t>
  </si>
  <si>
    <t>Dirigente/Funzionario</t>
  </si>
  <si>
    <t>Normativa/ Regolamento interno dell’Ufficio</t>
  </si>
  <si>
    <t>Presidente/Funzionario</t>
  </si>
  <si>
    <t>Normativa/ Atto dell’Autorità o del Presidente</t>
  </si>
  <si>
    <t>Regolamento interno dell’Ufficio/ Atto dell’Autorità o del Presidente</t>
  </si>
  <si>
    <t>Funzionario/Operativo</t>
  </si>
  <si>
    <t>Operativo</t>
  </si>
  <si>
    <t>Attività</t>
  </si>
  <si>
    <t>Tipologia di attività attività discrezionale</t>
  </si>
  <si>
    <t>Vincolata</t>
  </si>
  <si>
    <t>Regolamenti</t>
  </si>
  <si>
    <t>Discrezionale</t>
  </si>
  <si>
    <t xml:space="preserve">Regolamento interno dell’Ufficio </t>
  </si>
  <si>
    <t>Bassa</t>
  </si>
  <si>
    <t>Alto</t>
  </si>
  <si>
    <t>Media</t>
  </si>
  <si>
    <t>Alta</t>
  </si>
  <si>
    <t>Altissima</t>
  </si>
  <si>
    <t>nascondere</t>
  </si>
  <si>
    <t>Risultato</t>
  </si>
  <si>
    <t xml:space="preserve">Alto </t>
  </si>
  <si>
    <t xml:space="preserve">acquisizione e progressione del personale </t>
  </si>
  <si>
    <t>affidamento di lavori, servizi e forniture</t>
  </si>
  <si>
    <t>provvedimenti ampliativi della sfera giuridica dei destinatari con effetto economico diretto ed
immediato per il destinatario (cioè sovvenzioni, contributi, sussidi</t>
  </si>
  <si>
    <t>gestione delle entrate, delle spese e del patrimonio</t>
  </si>
  <si>
    <t>controlli, verifiche, ispezioni e sanzioni da parte degli organi di controllo interni e da parte di organi di controllo esterni</t>
  </si>
  <si>
    <t>incarichi e nomine</t>
  </si>
  <si>
    <t>affari legali e contenzioso</t>
  </si>
  <si>
    <t>acquisizione personale</t>
  </si>
  <si>
    <t>progressione in carriera</t>
  </si>
  <si>
    <t>gestione lavoro sommisnistrato</t>
  </si>
  <si>
    <t>Gestione dei regali e degli omaggi e delle spese di rappresentanza</t>
  </si>
  <si>
    <t>Donazioni e sponsorizzazioni</t>
  </si>
  <si>
    <t>RUP</t>
  </si>
  <si>
    <t>progettista/RUP</t>
  </si>
  <si>
    <t>RUP/organo della SA deputato
all’approvazione</t>
  </si>
  <si>
    <t>Progettista/RUP/organo della SA
deputato all’approvazione</t>
  </si>
  <si>
    <t>RUP/commissione di gara</t>
  </si>
  <si>
    <t>Organo della SA deputato alla
nomina</t>
  </si>
  <si>
    <t>Commissari di gara</t>
  </si>
  <si>
    <t>RUP/commissione
specifica/commissione giudicatrice</t>
  </si>
  <si>
    <t>Soggetto della SA deputato alla
stipula del contratto</t>
  </si>
  <si>
    <t>RUP/Organo della SA deputato alla
nomina</t>
  </si>
  <si>
    <t>RUP/Direttore lavori/Direttore
esecuzione</t>
  </si>
  <si>
    <t>Dirigente competente/RUP</t>
  </si>
  <si>
    <t xml:space="preserve">Direttore lavori o Direttore
esecuzione/RUP </t>
  </si>
  <si>
    <t>AU</t>
  </si>
  <si>
    <t xml:space="preserve">direzione </t>
  </si>
  <si>
    <t>direzione</t>
  </si>
  <si>
    <t>responsabile amministrazione</t>
  </si>
  <si>
    <t xml:space="preserve">ricezione o elargizione </t>
  </si>
  <si>
    <t>effettuazione donazioni e sponsorizzazioni</t>
  </si>
  <si>
    <t>calcolo di importi da versare per importi e tributi</t>
  </si>
  <si>
    <t>Responsabile Amm.vo</t>
  </si>
  <si>
    <t>Responsabile Amm.vo, Organo Amm.vo</t>
  </si>
  <si>
    <t>Organo Amm.vo</t>
  </si>
  <si>
    <t xml:space="preserve">amministrazione </t>
  </si>
  <si>
    <t>analisi dei fabbisogni</t>
  </si>
  <si>
    <t>programmazione</t>
  </si>
  <si>
    <t>progettazione della prestazione contrattuale</t>
  </si>
  <si>
    <t>predisposizione documentazione di gara</t>
  </si>
  <si>
    <t>definizione dei requisiti di partecipazione, del criterio di aggiudicazione e dei elementi di valutazione dell’offerta in caso di OEPV</t>
  </si>
  <si>
    <t>pubblicazione del bando e fissazione termini per la ricezione delle offerte</t>
  </si>
  <si>
    <t>elaborazione del bando di selezione</t>
  </si>
  <si>
    <t>pubblicazione del bando di selezione</t>
  </si>
  <si>
    <t>ricezione ed analisi delle domande</t>
  </si>
  <si>
    <t>espletamento prove di concorso</t>
  </si>
  <si>
    <t>individuazione profili/requisiti da selezionare</t>
  </si>
  <si>
    <t>consultazioni preliminari di mercato</t>
  </si>
  <si>
    <t>determinazione importo contratto</t>
  </si>
  <si>
    <t>scelta procedura di aggiudicazione</t>
  </si>
  <si>
    <t>individuazione elementi essenziali del contratto</t>
  </si>
  <si>
    <t>gestione della documentazione di gara</t>
  </si>
  <si>
    <t>nomina commissione di gara</t>
  </si>
  <si>
    <t>gestione sedute di gara</t>
  </si>
  <si>
    <t>verifica requisiti di partecipazione</t>
  </si>
  <si>
    <t>valutazione offerte</t>
  </si>
  <si>
    <t>verifica offerte anormalmente basse</t>
  </si>
  <si>
    <t>proposta di aggiudicazione</t>
  </si>
  <si>
    <t>gestione elenchi o albi operatori economici</t>
  </si>
  <si>
    <t>verifica dei requisiti ai fini della stipula del contratto</t>
  </si>
  <si>
    <t>comunicazioni/pubblicazioni inerenti le esclusioni e l’aggiudicazione</t>
  </si>
  <si>
    <t xml:space="preserve">aggiudicazione </t>
  </si>
  <si>
    <t>stipula contratto</t>
  </si>
  <si>
    <t>nomina direttore lavori/direttore esecuzione</t>
  </si>
  <si>
    <t>approvazione modifiche/varianti in c.o. al contratto</t>
  </si>
  <si>
    <t>verifica esecuzione contratto</t>
  </si>
  <si>
    <t>gestione transazione</t>
  </si>
  <si>
    <t>pagamento acconti</t>
  </si>
  <si>
    <t>Gest. segreteria e ragioneria</t>
  </si>
  <si>
    <t>Gesione anagrafica clienti e fornitori</t>
  </si>
  <si>
    <t>Gestione del personale e delle buste paga</t>
  </si>
  <si>
    <t>Gestione risorse finanziarie</t>
  </si>
  <si>
    <t xml:space="preserve">Gestione controlli, verifiche, ispezioni e sanzioni interni </t>
  </si>
  <si>
    <t xml:space="preserve">Gestione delle consulenze </t>
  </si>
  <si>
    <t>Gestione dei contenziosi (giudiziali e stragiudiziali) e degli accordi transattivi</t>
  </si>
  <si>
    <t>svolgimento della procedura</t>
  </si>
  <si>
    <t>valutazione dei requisiti</t>
  </si>
  <si>
    <t>pagamenti</t>
  </si>
  <si>
    <t>esame della controversia</t>
  </si>
  <si>
    <t>individuazione del consulente</t>
  </si>
  <si>
    <t xml:space="preserve">supporto del personale interno alla gestione del contenzioso </t>
  </si>
  <si>
    <t xml:space="preserve">individuazione delle mansioni e funzioni </t>
  </si>
  <si>
    <t xml:space="preserve">individuazione del responsabile delle funzioni </t>
  </si>
  <si>
    <t>contabilizzazione presenze</t>
  </si>
  <si>
    <t>predisposizione buste paga</t>
  </si>
  <si>
    <t xml:space="preserve">analisi segnalazione </t>
  </si>
  <si>
    <t>richiesta eventuale documentazione integrativa</t>
  </si>
  <si>
    <t xml:space="preserve">avvio del procedimento </t>
  </si>
  <si>
    <t xml:space="preserve">istruttoria </t>
  </si>
  <si>
    <t>proposta della sanzione</t>
  </si>
  <si>
    <t>provvedimenti adottati</t>
  </si>
  <si>
    <t>individuazione dei profili/requisiti da selezionare</t>
  </si>
  <si>
    <t xml:space="preserve">anticipazione della documentazione di gara ad un detrminato o.e. </t>
  </si>
  <si>
    <t>accettazione o elargizione di omaggi e/o spese al di fuori dei limiti previsti dal regolamento interno</t>
  </si>
  <si>
    <t>effettuazione di donazioni in violazione delle previsioni del regolamento interno</t>
  </si>
  <si>
    <t>omessa individuazione delle corrette mansioni e/o funzioni al fine di consentire al personale privo del potere/funzione di adottare atti per avvantaggiare un determinato soggetto</t>
  </si>
  <si>
    <t>omesso controllo sulla contabilizzazione delle presenze al fine di far risultare presente il personale anche in caso di assenza</t>
  </si>
  <si>
    <t xml:space="preserve">alterazione dei libri contabili e delle buste paga al fine di non far emergere eventuali errori e quindi eventuali illegittime uscite finanziare e/o al fine di non far emergere eventuali ammanchi od omessi versamenti </t>
  </si>
  <si>
    <t xml:space="preserve">contabilizzazione di trasferte non eseguite al fine di favorire un determinato soggetto </t>
  </si>
  <si>
    <t xml:space="preserve">produzione di informazioni o documentazione non rispondente al vero, al fine di conseguire strumenti di credito/debito </t>
  </si>
  <si>
    <t>omessa attivazione del recupero crediti al fine di favorire un determinato debitore</t>
  </si>
  <si>
    <t xml:space="preserve">gestione inadeguata al fine di far conseguire un vantaggio economico ad un determinato soggetto </t>
  </si>
  <si>
    <t>alterazione degli importi in grado di determinare un vantaggio economico per la società, esponendola però a rischio contenziosi/reati</t>
  </si>
  <si>
    <t>alterazione del bilancio al fine di rappresntare una situazione diversa da quella reale, anche per accedere a finanziamenti</t>
  </si>
  <si>
    <t>omessa analisi della segnalazione al fine di non far emergere un comportamento sanzionabile</t>
  </si>
  <si>
    <t>omessa richiesta di documentazione integrativa al fine di evitare l'acquisizione della documentazione necessaria per la valutazione del comportamento segnalato</t>
  </si>
  <si>
    <t>alterazione istruttoria al fine di avvantaggiare il destinatario</t>
  </si>
  <si>
    <t>proposta di una sanzione meno afflittiva di quella che dovrebbe essere irrogata sulla base dell'istruttoria al fine di favorire il destinatario</t>
  </si>
  <si>
    <t>omessa adozione del provvedimento disciplinare al fine di favorire il destinatario</t>
  </si>
  <si>
    <t>accordo o tentativo di accordo colluttivo al fine di evitare/mitigare l'impatto</t>
  </si>
  <si>
    <t xml:space="preserve">esame superficiale per non far emergere un inadempimento e quindi per avvantaggiare un determinato soggetto  </t>
  </si>
  <si>
    <t>non fornire adeguato supporto al fine di screditare un consulente a favore di uno di proprio piacimento</t>
  </si>
  <si>
    <t>pagamento del compenso anche in caso di inadempimento o inesatto adempimento dell'incarico, per avvantaggiare un determinato consulente</t>
  </si>
  <si>
    <t>inadeguatezza o assenza di competenze del personale addetto ai processi</t>
  </si>
  <si>
    <t>scarsa responsabilizzazione interna</t>
  </si>
  <si>
    <t>inadeguata diffusione della cultura della legalità</t>
  </si>
  <si>
    <t>esercizio prolungato ed esclusivo della responsabilità di un processo da parte di pochi o di un unico soggetto</t>
  </si>
  <si>
    <t>eccessiva regolamentazione, complessità e scarsa chiarezza della normativa di riferimento
scarsa responsabilizzazione interna</t>
  </si>
  <si>
    <t>mancanza di trasparenza</t>
  </si>
  <si>
    <t xml:space="preserve">esercizio prolungato ed esclusivo della responsabilità di un processo da parte di pochi o di un unico soggetto
</t>
  </si>
  <si>
    <t>scarsa responsabilizzazione interna
 inadeguatezza o assenza di competenze del personale addetto alla attività</t>
  </si>
  <si>
    <t>mancanza di trasparenza
inadeguatezza o assenza di competenze del personale addetto alla attività</t>
  </si>
  <si>
    <t>esercizio prolungato ed esclusivo della responsabilità di un processo da parte di pochi o di un unico soggetto
scarsa responsabilizzazione interna</t>
  </si>
  <si>
    <t>esercizio prolungato ed esclusivo della responsabilità di un processo da parte di pochi o di un unico soggetto
mancata attuazione del principio di distinzione tra politica e amministrazione</t>
  </si>
  <si>
    <t xml:space="preserve">scarsa responsabiolizzazione interna </t>
  </si>
  <si>
    <t>mancata attuazione del principio di distinzione tra politica e amministrazione</t>
  </si>
  <si>
    <t>valutazione distorta e non veritiera dei carichi di lavoro eccessivi per evidenziare carenze di personale in servizio e conseguentemente favorire il reclutamento di soggetti segnalati</t>
  </si>
  <si>
    <t>Basso</t>
  </si>
  <si>
    <t>LIVELLO DI RISCHIO</t>
  </si>
  <si>
    <t>previsione di requisiti personalizzati al fine di favorire la selezione di determinati candidati segnalati</t>
  </si>
  <si>
    <t>pubblicazione per un termine breve di tempo per impedire la diffusione del bando e favorire solo chi ne è informalmente a conoscenza</t>
  </si>
  <si>
    <t>inadeguata diffusione della cultura della legalità
inadeguatezza o assenza di competenze del personale addetto ai processi</t>
  </si>
  <si>
    <t>non corretta valutazione del possesso dei requisiti allo scopo di reclutare determinati candidati segnalati</t>
  </si>
  <si>
    <t xml:space="preserve">progressione per motivi diversi dall'effettivo fabbisogno al fine di avvantaggiare un determinato dipendente </t>
  </si>
  <si>
    <t>intempestiva individuazione di bisogni che può determinare la necessità di ricorrere a procedure non ordinarie motivate dall’urgenza</t>
  </si>
  <si>
    <t>definizione delle caratteristiche della prestazione in funzione di un determinato o.e</t>
  </si>
  <si>
    <t>partecipazione alle consultazioni di un determinato o.e. e anticipazione allo stesso di informazioni sulla gara</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</si>
  <si>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</si>
  <si>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</si>
  <si>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inserimento di elementi che possono
disincentivare la partecipazione alla gara o
agevolare un determinato o.e.</t>
  </si>
  <si>
    <t>inadeguata diffusione della cultura della legalità
 inadeguatezza o assenza di competenze del personale addetto alla attività</t>
  </si>
  <si>
    <t>richiesta di requisiti di partecipazione molto restrittivi o che favoriscono un determinato o.e., definizione del criterio di aggiudicazione, dei criteri di valutazione delle offerte e delle modalità di attribuzione dei punteggi in modo da avvantaggiare un determinato o.e.</t>
  </si>
  <si>
    <t>scelta di modalità di pubblicazione e di termini per la presentazione delle offerte finalizzate a ridurre la partecipazione (es. pubblicazione o scadenza termini nel mese di agosto)</t>
  </si>
  <si>
    <t>alterazione e/o sottrazione della documentazione di gara; mancato rispetto dell’obbligo della segretezza</t>
  </si>
  <si>
    <t>nomina di soggetti compiacenti per favorire l’aggiudicazione a un determinato o.e.</t>
  </si>
  <si>
    <t>verifica incompleta o non sufficientemente approfondita per agevolare l’ammissione di un determinato o.e.; alterazione delle verifiche per eliminare alcuni concorrenti</t>
  </si>
  <si>
    <t>applicazione distorta dei criteri di aggiudicazione per manipolarne l’esito</t>
  </si>
  <si>
    <t>applicazione distorta delle verifiche al fine di agevolare l’aggiudicazione ad un determinato o.e. e/o di escludere alcuni concorrenti</t>
  </si>
  <si>
    <t>scarsa responsabilizzazione interna
inadeguata diffusione della cultura della legalità</t>
  </si>
  <si>
    <t>proposta di aggiudicazione ad o.e. privo dei requisiti necessari ad eseguire a regola d'arte il contratto</t>
  </si>
  <si>
    <t>comportamenti volti a disincentivare l’iscrizione (ridotta pubblicità dell’elenco, termini ristretti per l’iscrizione, aggiornamenti non frequenti), mancato rispetto del principio di rotazione con inviti frequenti ad uno o più oo.ee.</t>
  </si>
  <si>
    <t>verifica incompleta o non sufficientemente approfondita per consentire la stipula anche in carenza dei requisiti; alterazione delle verifiche per annullare l’aggiudicazione</t>
  </si>
  <si>
    <t>ritardi nelle comunicazioni/pubblicazioni per disincentivare i ricorsi giurisdizionali</t>
  </si>
  <si>
    <t>aggiudicazione ad o.e. privo dei requisiti necessari ad eseguire a regola d'arte il contratto</t>
  </si>
  <si>
    <t>modifica delle previsioni contrattuali poste a base di gara a vantaggio dell’aggiudicatario</t>
  </si>
  <si>
    <t>nomina di un soggetto compiacente per una
verifica sull’esecuzione del contratto meno
incisiva</t>
  </si>
  <si>
    <t>ricorso a modifiche e/o varianti in c.o. in assenza dei presupposti di legge con l’intento di favorire l’esecutore del contratto</t>
  </si>
  <si>
    <t>mancata e/o incompleta verifica del corretto adempimento delle prestazioni contrattuali e del rispetto delle tempistiche fissate nel contratto; non applicazione di penali e/o sanzioni per il mancato rispetto dei tempi contrattuali e/o per prestazioni difformi da quelle previste in contratto</t>
  </si>
  <si>
    <t>accesso alla transazione in assenza dei presupposti di legge o in caso di richieste pretestuose e/o inammissibili dell’aggiudicatario o quando lo stesso risulterebbe, con molta probabilità, soccombente in giudizio; adesione ad un accordo sfavorevole per la SA</t>
  </si>
  <si>
    <t>emissione SAL e/o certificato di pagamento in assenza dei presupposti contrattuali e/o di legge; riconoscimento di importi non spettanti</t>
  </si>
  <si>
    <t>inadeguata diffusione della cultura della legalità
scarsa responsabilizzazione interna
 inadeguatezza o assenza di competenze del personale addetto alla attività</t>
  </si>
  <si>
    <t xml:space="preserve">alterazione pagamenti  e/o errori in pagamenti/emissione fatture al fine di arrecare un vantaggio ad un determinato soggetto </t>
  </si>
  <si>
    <t>predisposizione buste paga/rimborsi spese</t>
  </si>
  <si>
    <t>gestione della contabilità</t>
  </si>
  <si>
    <t>gestione della tesoreria</t>
  </si>
  <si>
    <t>inadeguatezza od assenza di competenza da parte del responsabile</t>
  </si>
  <si>
    <t>predisposizione del bilancio d'esercizio</t>
  </si>
  <si>
    <t>ODV/Responsabile Whistleblowing</t>
  </si>
  <si>
    <t>ODV/Responsabile Whistleblowing/AU</t>
  </si>
  <si>
    <t xml:space="preserve">Gestione controlli, verifiche, ispezioni e sanzioni esterni </t>
  </si>
  <si>
    <t>Direttore Generale</t>
  </si>
  <si>
    <t>Amministrazione finanza e controllo</t>
  </si>
  <si>
    <t>Organo amm.vo</t>
  </si>
  <si>
    <t>definizione dei fabbisogni in funzione dell’interesse personale a favorire un determinato o.e.</t>
  </si>
  <si>
    <t>previsione di requisiti personalizzati al fine di favorire la selezione di determinati consulenti</t>
  </si>
  <si>
    <t>riconoscimento di importi non spettanti e pagamento del compenso anche in caso di inadempimento o inesatto adempimento dell'incarico, per avvantaggiare un determinato consulente</t>
  </si>
  <si>
    <t>Misure di trasparenza</t>
  </si>
  <si>
    <t>alterazioni della valutazioni istruttorie onde evitare l'avvio del procedimento</t>
  </si>
  <si>
    <t>STATO DI ATTUAZIONE AL 1° GENNAIO 2024</t>
  </si>
  <si>
    <t>RPCT</t>
  </si>
  <si>
    <t>mancata attuazione del principio di distinzione tra politica e amministrazione
pressioni dall'esterno</t>
  </si>
  <si>
    <t>inadeguata diffusione della cultura della legalità
pressioni dall'esterno</t>
  </si>
  <si>
    <t>scarsa responsabilizzazione interna
pressioni dall'esterno</t>
  </si>
  <si>
    <t>inadeguatezza o assenza di competenze del personale addetto ai processi
pressioni dall'esterno</t>
  </si>
  <si>
    <t>scarsa responsabiolizzazione interna 
pressioni dall'esterno</t>
  </si>
  <si>
    <t>Inadeguatezza o assenza di competenze del personale addetto ai processi
pressioni dall'esterno</t>
  </si>
  <si>
    <t>pianificazione dei fabbisogni</t>
  </si>
  <si>
    <t>apertura delle buste "cartacee non informatiche" prima dello scadere del termine, al fine di consentire a determinati soggetti di poter eventualemente integrare dichiarazione e/o atti di partecipazione onde evitare la sua esclusione</t>
  </si>
  <si>
    <t>abuso del provvedimento di revoca del bando al fine di bloccare una gara il cui esito si sia rivelato diverso da quello atteso</t>
  </si>
  <si>
    <t>revoca del bando</t>
  </si>
  <si>
    <t>provvedimenti ampliativi della sfera giuridica dei destinatari privi di effetto economico diretto ed
immediato per il destinatario (cioè sovvenzioni, contributi, sussidi</t>
  </si>
  <si>
    <t>gestione dei servizi cimiteriali</t>
  </si>
  <si>
    <t>Gestione degli adempimenti burocratico-amministrativi</t>
  </si>
  <si>
    <t>definizione dei piani di esumazione/estumulazione</t>
  </si>
  <si>
    <t>gestione delle pratiche cimiteriali (atti concessori, lampade votive,  accessi area cimiteriale disabili e lavori, riscossione tariffe)</t>
  </si>
  <si>
    <t>esecuzione delle attività di estumazione, esumazione, tumulazione, inumazioine</t>
  </si>
  <si>
    <t>TARGET DI MIGLIORAMENTO PER L'ANNO 2024</t>
  </si>
  <si>
    <t>RPCT
ODV</t>
  </si>
  <si>
    <t>attuate</t>
  </si>
  <si>
    <t>Misure di controllo: documentare ed archiviare i controlli effettuati</t>
  </si>
  <si>
    <t>numero di controlli effettuati sul totale dei bandi revocati al fine di verificare la liceità del provvedimento di revoca</t>
  </si>
  <si>
    <t>numero di controlli effettuati sul totale delle gare modificate in fase di aggiudicazione</t>
  </si>
  <si>
    <t>ODV</t>
  </si>
  <si>
    <t>Rilascio di autorizzazioni/permessi ZTL e passi carrrabili</t>
  </si>
  <si>
    <t xml:space="preserve">ODV </t>
  </si>
  <si>
    <t>compilazione anagrafica fornitori</t>
  </si>
  <si>
    <t>direzione/amministrazione</t>
  </si>
  <si>
    <t>amministrazionee/servizio esterno</t>
  </si>
  <si>
    <t>ODV 
Collegio Sindacale</t>
  </si>
  <si>
    <t>assegnazione delle funzioni di responsabile ad un soggetto inidoneo o non adatto al fine di avvantaggiarlo in cambio di vantaggi illeciti</t>
  </si>
  <si>
    <t xml:space="preserve">approvvigionamento di beni, acquisizione di servizi, realizzazione di lavori - programmazione </t>
  </si>
  <si>
    <t>approvvigionamento di beni, acquisizione di servizi, realizzazione di lavori - progettazione</t>
  </si>
  <si>
    <t>approvvigionamento di beni, acquisizione di servizi, realizzazione di lavori - selezione contraente</t>
  </si>
  <si>
    <t>approvvigionamento di beni, acquisizione di servizi, realizzazione di lavori - verifica aggiudicazione e stipula del contratto</t>
  </si>
  <si>
    <t>approvvigionamento di beni, acquisizione di servizi, realizzazione di lavori - revoca del bando</t>
  </si>
  <si>
    <t>approvvigionamento di beni, acquisizione di servizi, realizzazione di lavori - esecuzione del contratto</t>
  </si>
  <si>
    <t>scarsa responsabilizzazione interna
inadeguatezza o assenza di competenze del personale addetto all'attività</t>
  </si>
  <si>
    <t>esercizio prolungato ed esclusivo della responsabilità di un processo da parte di pochi o di un unico soggetto
inadeguata diffusione della cultura della legalità</t>
  </si>
  <si>
    <t>esercizio prolungato ed esclusivo della responsabilità di un processo da parte di pochi o di un unico soggetto
inadeguata diffusione della cultura della legalità
scarsa responsabilizzazione interna</t>
  </si>
  <si>
    <t>analisi delle scadenze delle concessioni cimiteriali e definizione del fabbisogno di sepolture</t>
  </si>
  <si>
    <t>accordo o tentativo di accordo colluttivo con fornitori non adeguati al fine di favorirli per ottenere vantaggi illeciti</t>
  </si>
  <si>
    <t>accordo o tentativo di accordo colluttivo per l'omissione volontaria del controllo delle scadenze per favorire gli interessi di un soggetto particolare</t>
  </si>
  <si>
    <t>accordo o tentativo di accordo colluttivo per la definizione di programmi di esumazione/estumulazione personalizzati per favorire gli interessi di un soggetto particolare</t>
  </si>
  <si>
    <t>accordo o tentativo di accordo colluttivo per il mancato rispetto delle graduatorie per l'assegnazione di sepolture per avvantaggiare gli interessi di un soggetto particolare</t>
  </si>
  <si>
    <t>accordo o tentativo di accordo colluttivo per l'esecuzione di attività non contemplate nel contratto di servizio o non autorizzate</t>
  </si>
  <si>
    <t>accordo o tentativo di accordo colluttivo per il mancato rispetto dell'ordine cronologico di arrivo delle istanze ricevute e autorizzate per velocizzare l'esecuzione delle attività</t>
  </si>
  <si>
    <t>gestione dei servizi di pulizia, custodia e guardiania di immobili comunali</t>
  </si>
  <si>
    <t>gestione dei parcheggi pubblici con rilascio di permessi, autorizzazioni o concessioni per la sosta a pagamento</t>
  </si>
  <si>
    <t>manutenzione ordinaria delle fontane, aree verdi e dei parchi del Comune di Pescara</t>
  </si>
  <si>
    <t>Gestione dei controlli sul campo</t>
  </si>
  <si>
    <t>Datore di lavoro</t>
  </si>
  <si>
    <t>controllo dell'avvenuto pagamento della sosta da parte degli ausiliari</t>
  </si>
  <si>
    <t>accordo o tentativo di accordo colluttivo per l'omissione volontaria del controllo</t>
  </si>
  <si>
    <t>Misure di regolamentazione interna</t>
  </si>
  <si>
    <t>Gestione delle attività sul campo</t>
  </si>
  <si>
    <t>controllo del corretto svolgimento delle attività di competenza degli operatori</t>
  </si>
  <si>
    <t>servizio di rimozione forzata di autoveicoli</t>
  </si>
  <si>
    <t>controllo del corretto svolgimento delle attività di competenza degli ausiliari</t>
  </si>
  <si>
    <t>rilascio di autorrizzazioni/permessi per l'accesso a ZTL e per l'installazione di passi carrabili</t>
  </si>
  <si>
    <t>rilascio di autorizzazioni/permessi per avvantaggiare un determinato soggetto non avente diritto in cambio di denaro e/o favori</t>
  </si>
  <si>
    <t>RESPONSABILITA' DEL PROCESSO</t>
  </si>
  <si>
    <t>Mappatura processi-attività</t>
  </si>
  <si>
    <t>Trattamento del rischio</t>
  </si>
  <si>
    <t>Codice Etico
Misure di formazione</t>
  </si>
  <si>
    <t>Codice Etico
Whistleblowing
Misure di formazione</t>
  </si>
  <si>
    <t>Codice Etico
Codice di comportamento dei dipendenti
Misure di formazione</t>
  </si>
  <si>
    <t xml:space="preserve">Codice Etico
Whistleblowing
Misure di formazione
</t>
  </si>
  <si>
    <t>Codice Etico
Modello 231
Whistleblowing
Misure di formazione</t>
  </si>
  <si>
    <t xml:space="preserve">Misure di regolamentazione interna </t>
  </si>
  <si>
    <t>in corso di attuazione</t>
  </si>
  <si>
    <t>TEMPI DI ATTUAZIONE</t>
  </si>
  <si>
    <t>/</t>
  </si>
  <si>
    <t>completamento entro il 31/12/2024</t>
  </si>
  <si>
    <t>numero di controlli effettuati sugli obblighi di pubblicazione di cui al D. Lgs. 33/2013</t>
  </si>
  <si>
    <t>monitorare ed aggiornare periodicamente gli obblighi di pubblicazione</t>
  </si>
  <si>
    <t>documentare ed archiviare i controlli effettuati</t>
  </si>
  <si>
    <t>numero di controlli effettuati durante l'anno</t>
  </si>
  <si>
    <t>numero di rotazioni effettive eseguite durante l'anno</t>
  </si>
  <si>
    <t>formalizzare nella relativa procedura la gestione dell'apertura delle buste</t>
  </si>
  <si>
    <t>formalizzare nella relativa procedura i criteri per la valutazione dei requisiti dei candidati</t>
  </si>
  <si>
    <t>formalizzare nella relativa procedura i criteri per la valutazione della progressione di carriera</t>
  </si>
  <si>
    <t>formalizzare nella relativa procedura i criteri utilizzati per la definizione dei fabbisogni</t>
  </si>
  <si>
    <t>Misure trasparenza</t>
  </si>
  <si>
    <t>RUP/apposito ufficio</t>
  </si>
  <si>
    <t>formalizzare nella procedura relativa alla gestione delle risorse umane i criteri utilizzati per la valutazione dei carichi di lavoro</t>
  </si>
  <si>
    <t>formalizzare nella procedura relativa alla gestione delle risorse umane i criteri utilizzati per l'elaborazione dei bandi di selezione</t>
  </si>
  <si>
    <t>formalizzare nella relativa procedura i criteri utilizzati per la previsione dei requisiti dei candidati</t>
  </si>
  <si>
    <t>formalizzare nella relativa procedura i principi da adottare nella gestione delle gare</t>
  </si>
  <si>
    <t>definizione delle date delle sedute pubbliche e inidonee a pubblicità in modo da scoraggiare la partecipazione di alcuni concorrenti</t>
  </si>
  <si>
    <t>formalizzare nella relativa procedura i principi da adottare nella gestione del rilascio di autorizzazioni/concessioni</t>
  </si>
  <si>
    <t>formalizzare nella relativa procedura i criteri per l'individuazione delle mansioni</t>
  </si>
  <si>
    <t>presidio degli accessi agli edifici centrali del Comune di Pescara</t>
  </si>
  <si>
    <t>controllo del corretto svolgimento delle attività di competenza degli addetti</t>
  </si>
  <si>
    <t>Codice Etico
Modello 231 (parte generale)
Misure di formazione</t>
  </si>
  <si>
    <t>Codice Etico
Modello 231 (parte generale)
Whistleblowing
Misure di formazione</t>
  </si>
  <si>
    <t>Codice Etico
Modello 231 (parte generale)
Codice di comportamento dei dipendenti
Whistleblowing
Misure di formazione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</si>
</sst>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General"/>
    <numFmt numFmtId="165" formatCode="hh&quot;:&quot;mm"/>
  </numFmts>
  <fonts count="10" x14ac:knownFonts="1">
    <font>
      <sz val="11"/>
      <color rgb="FF000000"/>
      <name val="Calibri"/>
      <family val="2"/>
    </font>
    <font>
      <sz val="11"/>
      <color rgb="FF000000"/>
      <name val="Calibri"/>
      <family val="2"/>
    </font>
    <font>
      <sz val="12"/>
      <color rgb="FFFFFFFF"/>
      <name val="Calibri"/>
      <family val="2"/>
    </font>
    <font>
      <sz val="14"/>
      <color rgb="FF000000"/>
      <name val="Calibri"/>
      <family val="2"/>
    </font>
    <font>
      <sz val="10"/>
      <color rgb="FF000000"/>
      <name val="Arial"/>
      <family val="2"/>
    </font>
    <font>
      <sz val="11"/>
      <color rgb="FF000000"/>
      <name val="Calibri"/>
      <family val="2"/>
      <scheme val="minor"/>
    </font>
    <font>
      <b/>
      <sz val="11"/>
      <color rgb="FF000000"/>
      <name val="Calibri"/>
      <family val="2"/>
      <scheme val="minor"/>
    </font>
    <font>
      <b/>
      <sz val="16"/>
      <color rgb="FFFFFFFF"/>
      <name val="Calibri"/>
      <family val="2"/>
      <scheme val="minor"/>
    </font>
    <font>
      <sz val="16"/>
      <color rgb="FF000000"/>
      <name val="Calibri"/>
      <family val="2"/>
      <scheme val="minor"/>
    </font>
    <font>
      <b/>
      <sz val="14"/>
      <color theme="1"/>
      <name val="Calibri"/>
      <family val="2"/>
      <scheme val="minor"/>
    </font>
  </fonts>
  <fills count="9">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DCE6F1"/>
        <bgColor rgb="FFDCE6F1"/>
      </patternFill>
    </fill>
    <fill>
      <patternFill patternType="solid">
        <fgColor rgb="FF95B3D7"/>
        <bgColor rgb="FF95B3D7"/>
      </patternFill>
    </fill>
    <fill>
      <patternFill patternType="solid">
        <fgColor rgb="FF963634"/>
        <bgColor rgb="FF963634"/>
      </patternFill>
    </fill>
    <fill>
      <patternFill patternType="solid">
        <fgColor rgb="FFDA9694"/>
        <bgColor rgb="FFDA9694"/>
      </patternFill>
    </fill>
    <fill>
      <patternFill patternType="solid">
        <fgColor theme="0" tint="-0.14999847407452621"/>
        <bgColor indexed="64"/>
      </patternFill>
    </fill>
  </fills>
  <borders count="34">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2">
    <xf numFmtId="0" fontId="0" fillId="0" borderId="0"/>
    <xf numFmtId="164" fontId="1" fillId="0" borderId="0" applyFont="0" applyBorder="0" applyProtection="0"/>
  </cellStyleXfs>
  <cellXfs count="159">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4" borderId="2" xfId="0" applyFill="1" applyBorder="1" applyProtection="1">
      <protection locked="0"/>
    </xf>
    <xf numFmtId="0" fontId="0" fillId="0" borderId="2" xfId="0" applyBorder="1" applyAlignment="1">
      <alignment vertical="center" wrapText="1"/>
    </xf>
    <xf numFmtId="0" fontId="0" fillId="5" borderId="2" xfId="0" applyFill="1" applyBorder="1" applyProtection="1">
      <protection locked="0"/>
    </xf>
    <xf numFmtId="0" fontId="0" fillId="3" borderId="2" xfId="0" applyFill="1" applyBorder="1" applyAlignment="1">
      <alignment vertical="center" wrapText="1"/>
    </xf>
    <xf numFmtId="0" fontId="0" fillId="5" borderId="2" xfId="0" applyFill="1" applyBorder="1" applyAlignment="1" applyProtection="1">
      <alignment wrapText="1"/>
      <protection locked="0"/>
    </xf>
    <xf numFmtId="0" fontId="0" fillId="3" borderId="0" xfId="0" applyFill="1" applyAlignment="1">
      <alignment wrapText="1"/>
    </xf>
    <xf numFmtId="0" fontId="0" fillId="0" borderId="2" xfId="0" applyBorder="1" applyAlignment="1">
      <alignment wrapText="1"/>
    </xf>
    <xf numFmtId="0" fontId="0" fillId="0" borderId="2" xfId="0" applyBorder="1"/>
    <xf numFmtId="0" fontId="0" fillId="0" borderId="0" xfId="0" applyAlignment="1">
      <alignment wrapText="1"/>
    </xf>
    <xf numFmtId="165" fontId="3" fillId="0" borderId="0" xfId="0" applyNumberFormat="1" applyFont="1"/>
    <xf numFmtId="0" fontId="3" fillId="0" borderId="0" xfId="0" applyFont="1"/>
    <xf numFmtId="0" fontId="4" fillId="0" borderId="0" xfId="0" applyFont="1"/>
    <xf numFmtId="165" fontId="0" fillId="0" borderId="0" xfId="0" applyNumberFormat="1"/>
    <xf numFmtId="0" fontId="5" fillId="0" borderId="0" xfId="0" applyFont="1"/>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8" fillId="0" borderId="0" xfId="0" applyFont="1"/>
    <xf numFmtId="0" fontId="5" fillId="0" borderId="3" xfId="0" applyFont="1" applyBorder="1" applyAlignment="1">
      <alignment vertical="center" wrapText="1"/>
    </xf>
    <xf numFmtId="0" fontId="5" fillId="0" borderId="10" xfId="0" applyFont="1" applyBorder="1" applyAlignment="1">
      <alignment horizontal="center" vertical="center" wrapText="1"/>
    </xf>
    <xf numFmtId="0" fontId="5" fillId="0" borderId="10" xfId="0" applyFont="1" applyBorder="1" applyAlignment="1">
      <alignment vertical="center" wrapText="1"/>
    </xf>
    <xf numFmtId="0" fontId="5" fillId="0" borderId="9" xfId="0" applyFont="1" applyBorder="1" applyAlignment="1">
      <alignment vertical="center" wrapText="1"/>
    </xf>
    <xf numFmtId="0" fontId="5" fillId="0" borderId="3" xfId="0" applyFont="1" applyBorder="1" applyAlignment="1">
      <alignment horizontal="center" vertical="center" wrapText="1" shrinkToFit="1"/>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5" fillId="0" borderId="4" xfId="0" applyFont="1" applyBorder="1" applyAlignment="1">
      <alignment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6" fillId="8" borderId="21"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xf>
    <xf numFmtId="0" fontId="9"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9" xfId="0" applyFont="1" applyBorder="1" applyAlignment="1">
      <alignment horizontal="center" vertical="center" wrapText="1"/>
    </xf>
    <xf numFmtId="164" fontId="5" fillId="0" borderId="6" xfId="1" applyFont="1" applyBorder="1" applyAlignment="1">
      <alignment horizontal="center" vertical="center" wrapText="1"/>
    </xf>
    <xf numFmtId="164" fontId="5" fillId="0" borderId="5" xfId="1" applyFont="1" applyBorder="1" applyAlignment="1">
      <alignment horizontal="center" vertical="center"/>
    </xf>
    <xf numFmtId="164" fontId="5" fillId="0" borderId="5" xfId="1" applyFont="1" applyBorder="1" applyAlignment="1">
      <alignment horizontal="center" vertical="center" wrapText="1"/>
    </xf>
    <xf numFmtId="164" fontId="5" fillId="0" borderId="3" xfId="1" applyFont="1" applyBorder="1" applyAlignment="1">
      <alignment horizontal="center" vertical="center" wrapText="1"/>
    </xf>
    <xf numFmtId="164" fontId="5" fillId="0" borderId="3" xfId="1" applyFont="1" applyBorder="1" applyAlignment="1">
      <alignment horizontal="center" vertical="center"/>
    </xf>
    <xf numFmtId="164" fontId="5" fillId="0" borderId="8" xfId="1" applyFont="1" applyBorder="1" applyAlignment="1">
      <alignment horizontal="center" vertical="center" wrapText="1"/>
    </xf>
    <xf numFmtId="164" fontId="5" fillId="0" borderId="10" xfId="1" applyFont="1" applyBorder="1" applyAlignment="1">
      <alignment horizontal="center" vertical="center" wrapText="1"/>
    </xf>
    <xf numFmtId="164" fontId="5" fillId="0" borderId="10" xfId="1" applyFont="1" applyBorder="1" applyAlignment="1">
      <alignment horizontal="center" vertical="center"/>
    </xf>
    <xf numFmtId="164" fontId="5" fillId="0" borderId="11" xfId="1" applyFont="1" applyBorder="1" applyAlignment="1">
      <alignment horizontal="center" vertical="center" wrapText="1"/>
    </xf>
    <xf numFmtId="9" fontId="5" fillId="0" borderId="3" xfId="0" applyNumberFormat="1" applyFont="1" applyBorder="1" applyAlignment="1">
      <alignment horizontal="center" vertical="center" wrapText="1"/>
    </xf>
    <xf numFmtId="14" fontId="5" fillId="0" borderId="3" xfId="0" applyNumberFormat="1" applyFont="1" applyBorder="1" applyAlignment="1">
      <alignment horizontal="center" vertical="center" wrapText="1"/>
    </xf>
    <xf numFmtId="9" fontId="5" fillId="0" borderId="10" xfId="0" applyNumberFormat="1" applyFont="1" applyBorder="1" applyAlignment="1">
      <alignment horizontal="center" vertical="center" wrapText="1"/>
    </xf>
    <xf numFmtId="49" fontId="6" fillId="8" borderId="21" xfId="0" applyNumberFormat="1" applyFont="1" applyFill="1" applyBorder="1" applyAlignment="1">
      <alignment horizontal="center" vertical="center" wrapText="1"/>
    </xf>
    <xf numFmtId="9" fontId="5" fillId="0" borderId="5" xfId="0" applyNumberFormat="1" applyFont="1" applyBorder="1" applyAlignment="1">
      <alignment horizontal="center" vertical="center" wrapText="1"/>
    </xf>
    <xf numFmtId="0" fontId="5" fillId="0" borderId="11" xfId="0" applyFont="1" applyBorder="1" applyAlignment="1">
      <alignment horizontal="center" vertical="center"/>
    </xf>
    <xf numFmtId="0" fontId="5" fillId="0" borderId="6" xfId="0" applyFont="1" applyBorder="1" applyAlignment="1">
      <alignment horizontal="center" vertical="center"/>
    </xf>
    <xf numFmtId="9" fontId="5" fillId="0" borderId="15" xfId="0" applyNumberFormat="1" applyFont="1" applyBorder="1" applyAlignment="1">
      <alignment horizontal="center" vertical="center" wrapText="1"/>
    </xf>
    <xf numFmtId="0" fontId="5" fillId="0" borderId="16" xfId="0" applyFont="1" applyBorder="1" applyAlignment="1">
      <alignment horizontal="center" vertical="center"/>
    </xf>
    <xf numFmtId="164" fontId="5" fillId="0" borderId="15" xfId="1" applyFont="1" applyBorder="1" applyAlignment="1">
      <alignment horizontal="center" vertical="center" wrapText="1"/>
    </xf>
    <xf numFmtId="164" fontId="5" fillId="0" borderId="15" xfId="1" applyFont="1" applyBorder="1" applyAlignment="1">
      <alignment horizontal="center" vertical="center"/>
    </xf>
    <xf numFmtId="164" fontId="5" fillId="0" borderId="16" xfId="1" applyFont="1" applyBorder="1" applyAlignment="1">
      <alignment horizontal="center" vertical="center" wrapText="1"/>
    </xf>
    <xf numFmtId="0" fontId="9" fillId="0" borderId="17" xfId="0" applyFont="1" applyBorder="1" applyAlignment="1">
      <alignment horizontal="center" vertical="center" wrapText="1"/>
    </xf>
    <xf numFmtId="0" fontId="5" fillId="0" borderId="13" xfId="0" applyFont="1" applyBorder="1" applyAlignment="1">
      <alignment horizontal="center" vertical="center" wrapText="1"/>
    </xf>
    <xf numFmtId="164" fontId="5" fillId="0" borderId="13" xfId="1" applyFont="1" applyBorder="1" applyAlignment="1">
      <alignment horizontal="center" vertical="center" wrapText="1"/>
    </xf>
    <xf numFmtId="164" fontId="5" fillId="0" borderId="13" xfId="1" applyFont="1" applyBorder="1" applyAlignment="1">
      <alignment horizontal="center" vertical="center"/>
    </xf>
    <xf numFmtId="164" fontId="5" fillId="0" borderId="19" xfId="1" applyFont="1" applyBorder="1" applyAlignment="1">
      <alignment horizontal="center" vertical="center" wrapText="1"/>
    </xf>
    <xf numFmtId="0" fontId="5" fillId="0" borderId="17" xfId="0" applyFont="1" applyBorder="1" applyAlignment="1">
      <alignment horizontal="center" vertical="center" wrapText="1"/>
    </xf>
    <xf numFmtId="0" fontId="5" fillId="0" borderId="13" xfId="0" applyFont="1" applyBorder="1" applyAlignment="1">
      <alignment horizontal="center" vertical="center"/>
    </xf>
    <xf numFmtId="9" fontId="5" fillId="0" borderId="13"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164" fontId="5" fillId="0" borderId="8" xfId="1" applyFont="1" applyBorder="1" applyAlignment="1">
      <alignment horizontal="center" vertical="center" wrapText="1"/>
    </xf>
    <xf numFmtId="164" fontId="5" fillId="0" borderId="11" xfId="1" applyFont="1" applyBorder="1" applyAlignment="1">
      <alignment horizontal="center" vertical="center" wrapText="1"/>
    </xf>
    <xf numFmtId="164" fontId="5" fillId="0" borderId="3" xfId="1" applyFont="1" applyBorder="1" applyAlignment="1">
      <alignment horizontal="center" vertical="center"/>
    </xf>
    <xf numFmtId="164" fontId="5" fillId="0" borderId="10" xfId="1" applyFont="1" applyBorder="1" applyAlignment="1">
      <alignment horizontal="center" vertical="center"/>
    </xf>
    <xf numFmtId="164" fontId="5" fillId="0" borderId="3" xfId="1" applyFont="1" applyBorder="1" applyAlignment="1">
      <alignment horizontal="center" vertical="center" wrapText="1"/>
    </xf>
    <xf numFmtId="164" fontId="5" fillId="0" borderId="10" xfId="1"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164" fontId="5" fillId="0" borderId="6" xfId="1" applyFont="1" applyBorder="1" applyAlignment="1">
      <alignment horizontal="center" vertical="center" wrapText="1"/>
    </xf>
    <xf numFmtId="164" fontId="5" fillId="0" borderId="5" xfId="1" applyFont="1" applyBorder="1" applyAlignment="1">
      <alignment horizontal="center" vertical="center"/>
    </xf>
    <xf numFmtId="164" fontId="5" fillId="0" borderId="5" xfId="1"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20" xfId="0" applyFont="1" applyBorder="1" applyAlignment="1">
      <alignment horizontal="center" vertical="center" wrapText="1"/>
    </xf>
    <xf numFmtId="0" fontId="5" fillId="0" borderId="20" xfId="0" applyFont="1" applyBorder="1" applyAlignment="1">
      <alignment horizontal="center" vertical="center"/>
    </xf>
    <xf numFmtId="0" fontId="6" fillId="8" borderId="24" xfId="0" applyFont="1" applyFill="1" applyBorder="1" applyAlignment="1">
      <alignment horizontal="center" vertical="center" wrapText="1"/>
    </xf>
    <xf numFmtId="0" fontId="6" fillId="8" borderId="25"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27" xfId="0" applyFont="1" applyBorder="1" applyAlignment="1">
      <alignment horizontal="center" vertical="center"/>
    </xf>
    <xf numFmtId="0" fontId="5" fillId="0" borderId="13" xfId="0" applyFont="1" applyBorder="1" applyAlignment="1">
      <alignment horizontal="center" vertical="center" wrapText="1"/>
    </xf>
    <xf numFmtId="0" fontId="5" fillId="0" borderId="27" xfId="0" applyFont="1" applyBorder="1" applyAlignment="1">
      <alignment horizontal="center" vertical="center" wrapText="1"/>
    </xf>
    <xf numFmtId="9" fontId="5" fillId="0" borderId="13" xfId="0" applyNumberFormat="1" applyFont="1" applyBorder="1" applyAlignment="1">
      <alignment horizontal="center" vertical="center" wrapText="1"/>
    </xf>
    <xf numFmtId="9" fontId="5" fillId="0" borderId="27" xfId="0" applyNumberFormat="1" applyFont="1" applyBorder="1" applyAlignment="1">
      <alignment horizontal="center" vertical="center" wrapText="1"/>
    </xf>
    <xf numFmtId="0" fontId="7" fillId="7" borderId="14" xfId="0" applyFont="1" applyFill="1" applyBorder="1" applyAlignment="1">
      <alignment horizontal="center" vertical="center"/>
    </xf>
    <xf numFmtId="0" fontId="7" fillId="7" borderId="15" xfId="0" applyFont="1" applyFill="1" applyBorder="1" applyAlignment="1">
      <alignment horizontal="center" vertical="center"/>
    </xf>
    <xf numFmtId="0" fontId="7" fillId="7"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9" xfId="0" applyFont="1" applyFill="1" applyBorder="1" applyAlignment="1">
      <alignment horizontal="center" vertical="center"/>
    </xf>
    <xf numFmtId="0" fontId="7" fillId="6" borderId="17" xfId="0" applyFont="1" applyFill="1" applyBorder="1" applyAlignment="1">
      <alignment horizontal="center" vertical="center"/>
    </xf>
    <xf numFmtId="0" fontId="7" fillId="6" borderId="13" xfId="0" applyFont="1" applyFill="1" applyBorder="1" applyAlignment="1">
      <alignment horizontal="center" vertical="center"/>
    </xf>
    <xf numFmtId="0" fontId="7" fillId="6" borderId="19" xfId="0" applyFont="1" applyFill="1" applyBorder="1" applyAlignment="1">
      <alignment horizontal="center" vertical="center"/>
    </xf>
    <xf numFmtId="0" fontId="9" fillId="0" borderId="17" xfId="0" applyFont="1" applyBorder="1" applyAlignment="1">
      <alignment horizontal="center" vertical="center" wrapText="1"/>
    </xf>
    <xf numFmtId="0" fontId="9" fillId="0" borderId="2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6" xfId="0" applyFont="1" applyBorder="1" applyAlignment="1">
      <alignment horizontal="center" vertical="center" wrapText="1"/>
    </xf>
    <xf numFmtId="0" fontId="6" fillId="8" borderId="14" xfId="0" applyFont="1" applyFill="1" applyBorder="1" applyAlignment="1">
      <alignment horizontal="center" vertical="center" wrapText="1"/>
    </xf>
    <xf numFmtId="0" fontId="6" fillId="8" borderId="15" xfId="0" applyFont="1" applyFill="1" applyBorder="1" applyAlignment="1">
      <alignment horizontal="center" vertical="center" wrapText="1"/>
    </xf>
    <xf numFmtId="0" fontId="6" fillId="8" borderId="16" xfId="0" applyFont="1" applyFill="1" applyBorder="1" applyAlignment="1">
      <alignment horizontal="center" vertical="center" wrapText="1"/>
    </xf>
    <xf numFmtId="49" fontId="6" fillId="8" borderId="22" xfId="0" applyNumberFormat="1" applyFont="1" applyFill="1" applyBorder="1" applyAlignment="1">
      <alignment horizontal="center" vertical="center" wrapText="1"/>
    </xf>
    <xf numFmtId="49" fontId="6" fillId="8" borderId="23" xfId="0" applyNumberFormat="1" applyFont="1" applyFill="1" applyBorder="1" applyAlignment="1">
      <alignment horizontal="center" vertical="center" wrapText="1"/>
    </xf>
    <xf numFmtId="0" fontId="0" fillId="0" borderId="2" xfId="0" applyBorder="1" applyAlignment="1">
      <alignment horizontal="center" vertical="center"/>
    </xf>
    <xf numFmtId="0" fontId="5" fillId="0" borderId="3"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3" xfId="0" applyFont="1" applyBorder="1" applyAlignment="1">
      <alignment horizontal="center" vertical="center" wrapText="1" shrinkToFit="1"/>
    </xf>
    <xf numFmtId="0" fontId="5" fillId="0" borderId="28" xfId="0" applyFont="1" applyBorder="1" applyAlignment="1">
      <alignment horizontal="center" vertical="center" wrapText="1" shrinkToFit="1"/>
    </xf>
    <xf numFmtId="164" fontId="5" fillId="0" borderId="13" xfId="1" applyFont="1" applyBorder="1" applyAlignment="1">
      <alignment horizontal="center" vertical="center" wrapText="1"/>
    </xf>
    <xf numFmtId="164" fontId="5" fillId="0" borderId="28" xfId="1" applyFont="1" applyBorder="1" applyAlignment="1">
      <alignment horizontal="center" vertical="center" wrapText="1"/>
    </xf>
    <xf numFmtId="164" fontId="5" fillId="0" borderId="19" xfId="1" applyFont="1" applyBorder="1" applyAlignment="1">
      <alignment horizontal="center" vertical="center" wrapText="1"/>
    </xf>
    <xf numFmtId="164" fontId="5" fillId="0" borderId="12" xfId="1" applyFont="1" applyBorder="1" applyAlignment="1">
      <alignment horizontal="center" vertical="center" wrapText="1"/>
    </xf>
    <xf numFmtId="164" fontId="5" fillId="0" borderId="13" xfId="1" applyFont="1" applyBorder="1" applyAlignment="1">
      <alignment horizontal="center" vertical="center"/>
    </xf>
    <xf numFmtId="164" fontId="5" fillId="0" borderId="28" xfId="1" applyFont="1" applyBorder="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164" fontId="5" fillId="0" borderId="30" xfId="1" applyFont="1" applyBorder="1" applyAlignment="1">
      <alignment horizontal="center" vertical="center" wrapText="1"/>
    </xf>
    <xf numFmtId="164" fontId="5" fillId="0" borderId="30" xfId="1" applyFont="1" applyBorder="1" applyAlignment="1">
      <alignment horizontal="center" vertical="center"/>
    </xf>
    <xf numFmtId="164" fontId="5" fillId="0" borderId="31" xfId="1" applyFont="1" applyBorder="1" applyAlignment="1">
      <alignment horizontal="center" vertical="center" wrapText="1"/>
    </xf>
    <xf numFmtId="0" fontId="5" fillId="0" borderId="30" xfId="0" applyFont="1" applyBorder="1" applyAlignment="1">
      <alignment horizontal="center" vertical="center"/>
    </xf>
    <xf numFmtId="0" fontId="5" fillId="0" borderId="28" xfId="0" applyFont="1" applyBorder="1" applyAlignment="1">
      <alignment horizontal="center" vertical="center"/>
    </xf>
    <xf numFmtId="0" fontId="5" fillId="0" borderId="31" xfId="0" applyFont="1" applyBorder="1" applyAlignment="1">
      <alignment horizontal="center" vertical="center"/>
    </xf>
    <xf numFmtId="0" fontId="5" fillId="0" borderId="12" xfId="0" applyFont="1" applyBorder="1" applyAlignment="1">
      <alignment horizontal="center" vertical="center"/>
    </xf>
    <xf numFmtId="0" fontId="9" fillId="0" borderId="33" xfId="0" applyFont="1" applyBorder="1" applyAlignment="1">
      <alignment horizontal="center" vertical="center" wrapText="1"/>
    </xf>
    <xf numFmtId="0" fontId="5" fillId="0" borderId="3" xfId="0" applyFont="1" applyFill="1" applyBorder="1" applyAlignment="1">
      <alignment horizontal="center" vertical="center" wrapText="1"/>
    </xf>
    <xf numFmtId="164" fontId="5" fillId="0" borderId="27" xfId="1" applyFont="1" applyBorder="1" applyAlignment="1">
      <alignment horizontal="center" vertical="center" wrapText="1"/>
    </xf>
    <xf numFmtId="164" fontId="5" fillId="0" borderId="27" xfId="1" applyFont="1" applyBorder="1" applyAlignment="1">
      <alignment horizontal="center" vertical="center"/>
    </xf>
    <xf numFmtId="164" fontId="5" fillId="0" borderId="20" xfId="1" applyFont="1" applyBorder="1" applyAlignment="1">
      <alignment horizontal="center" vertical="center" wrapText="1"/>
    </xf>
    <xf numFmtId="0" fontId="5" fillId="0" borderId="19" xfId="0" applyFont="1" applyBorder="1" applyAlignment="1">
      <alignment horizontal="center" vertical="center"/>
    </xf>
    <xf numFmtId="0" fontId="5" fillId="0" borderId="1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27" xfId="0" applyFont="1" applyFill="1" applyBorder="1" applyAlignment="1">
      <alignment horizontal="center" vertical="center"/>
    </xf>
  </cellXfs>
  <cellStyles count="2">
    <cellStyle name="Excel Built-in Normal" xfId="1" xr:uid="{00000000-0005-0000-0000-000000000000}"/>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ticorruzione.i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i"/>
      <sheetName val="Istruzioni"/>
      <sheetName val="Sezione_generale"/>
      <sheetName val="Sezione_attività"/>
      <sheetName val="Sezione_Fasi"/>
      <sheetName val="Sezione_Azioni"/>
      <sheetName val="Parametr"/>
      <sheetName val="competenze"/>
    </sheetNames>
    <sheetDataSet>
      <sheetData sheetId="0">
        <row r="2">
          <cell r="B2" t="str">
            <v xml:space="preserve">Dirigente </v>
          </cell>
        </row>
        <row r="3">
          <cell r="B3" t="str">
            <v>Funzionario</v>
          </cell>
        </row>
        <row r="4">
          <cell r="B4">
            <v>0</v>
          </cell>
        </row>
        <row r="5">
          <cell r="B5">
            <v>0</v>
          </cell>
        </row>
        <row r="6">
          <cell r="B6">
            <v>0</v>
          </cell>
        </row>
      </sheetData>
      <sheetData sheetId="1"/>
      <sheetData sheetId="2"/>
      <sheetData sheetId="3"/>
      <sheetData sheetId="4"/>
      <sheetData sheetId="5"/>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
  <sheetViews>
    <sheetView workbookViewId="0"/>
  </sheetViews>
  <sheetFormatPr baseColWidth="10" defaultColWidth="9.1640625" defaultRowHeight="15" x14ac:dyDescent="0.2"/>
  <cols>
    <col min="1" max="1" width="5" customWidth="1"/>
    <col min="2" max="2" width="71.5" customWidth="1"/>
    <col min="3" max="3" width="79.5" bestFit="1" customWidth="1"/>
    <col min="4" max="4" width="9.1640625" style="2" customWidth="1"/>
    <col min="5" max="5" width="48" style="2" customWidth="1"/>
    <col min="6" max="8" width="9.1640625" style="2" customWidth="1"/>
    <col min="9" max="9" width="29.5" style="2" customWidth="1"/>
    <col min="10" max="10" width="9.1640625" style="2" customWidth="1"/>
    <col min="11" max="16384" width="9.1640625" style="2"/>
  </cols>
  <sheetData>
    <row r="1" spans="1:5" ht="16" x14ac:dyDescent="0.2">
      <c r="B1" s="1" t="s">
        <v>0</v>
      </c>
      <c r="C1" s="1"/>
    </row>
    <row r="2" spans="1:5" x14ac:dyDescent="0.2">
      <c r="B2" s="3" t="s">
        <v>1</v>
      </c>
      <c r="C2" s="4"/>
    </row>
    <row r="3" spans="1:5" ht="32" x14ac:dyDescent="0.2">
      <c r="B3" s="5" t="s">
        <v>2</v>
      </c>
      <c r="C3" s="6" t="e">
        <f>VLOOKUP(C2,#REF!,3,0)</f>
        <v>#REF!</v>
      </c>
    </row>
    <row r="4" spans="1:5" hidden="1" x14ac:dyDescent="0.2">
      <c r="B4" s="3" t="s">
        <v>3</v>
      </c>
      <c r="C4" s="4"/>
    </row>
    <row r="5" spans="1:5" ht="238.75" customHeight="1" x14ac:dyDescent="0.2">
      <c r="A5" s="2"/>
      <c r="B5" s="7" t="s">
        <v>4</v>
      </c>
      <c r="C5" s="8" t="e">
        <f>VLOOKUP(C2,#REF!,2)</f>
        <v>#REF!</v>
      </c>
      <c r="E5" s="9"/>
    </row>
  </sheetData>
  <dataValidations count="2">
    <dataValidation type="list" allowBlank="1" showInputMessage="1" showErrorMessage="1" sqref="C4" xr:uid="{00000000-0002-0000-0000-000000000000}">
      <formula1>Profilo_dirigente</formula1>
    </dataValidation>
    <dataValidation type="list" allowBlank="1" showInputMessage="1" showErrorMessage="1" sqref="C2" xr:uid="{00000000-0002-0000-00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19"/>
  <sheetViews>
    <sheetView showGridLines="0" tabSelected="1" zoomScale="98" zoomScaleNormal="100" workbookViewId="0">
      <selection activeCell="B4" sqref="B4:B5"/>
    </sheetView>
  </sheetViews>
  <sheetFormatPr baseColWidth="10" defaultColWidth="8.83203125" defaultRowHeight="15" x14ac:dyDescent="0.2"/>
  <cols>
    <col min="1" max="1" width="19.83203125" style="17" customWidth="1"/>
    <col min="2" max="2" width="31" style="17" customWidth="1"/>
    <col min="3" max="4" width="30.83203125" style="17" customWidth="1"/>
    <col min="5" max="5" width="34.5" style="17" customWidth="1"/>
    <col min="6" max="6" width="26.5" style="17" customWidth="1"/>
    <col min="7" max="7" width="12.83203125" style="17" customWidth="1"/>
    <col min="8" max="8" width="14.6640625" style="17" customWidth="1"/>
    <col min="9" max="9" width="17.33203125" style="17" customWidth="1"/>
    <col min="10" max="10" width="32" style="17" customWidth="1"/>
    <col min="11" max="11" width="35.6640625" style="17" customWidth="1"/>
    <col min="12" max="16" width="30.83203125" style="17" customWidth="1"/>
    <col min="17" max="16384" width="8.83203125" style="17"/>
  </cols>
  <sheetData>
    <row r="1" spans="1:16" s="20" customFormat="1" ht="36" customHeight="1" thickBot="1" x14ac:dyDescent="0.3">
      <c r="A1" s="111" t="s">
        <v>419</v>
      </c>
      <c r="B1" s="112"/>
      <c r="C1" s="112"/>
      <c r="D1" s="113"/>
      <c r="E1" s="114" t="s">
        <v>5</v>
      </c>
      <c r="F1" s="115"/>
      <c r="G1" s="115"/>
      <c r="H1" s="115"/>
      <c r="I1" s="116"/>
      <c r="J1" s="108" t="s">
        <v>420</v>
      </c>
      <c r="K1" s="109"/>
      <c r="L1" s="109"/>
      <c r="M1" s="109"/>
      <c r="N1" s="109"/>
      <c r="O1" s="109"/>
      <c r="P1" s="110"/>
    </row>
    <row r="2" spans="1:16" ht="15" customHeight="1" thickBot="1" x14ac:dyDescent="0.25">
      <c r="A2" s="100" t="s">
        <v>6</v>
      </c>
      <c r="B2" s="100" t="s">
        <v>7</v>
      </c>
      <c r="C2" s="100" t="s">
        <v>418</v>
      </c>
      <c r="D2" s="100" t="s">
        <v>8</v>
      </c>
      <c r="E2" s="100" t="s">
        <v>9</v>
      </c>
      <c r="F2" s="100" t="s">
        <v>10</v>
      </c>
      <c r="G2" s="121" t="s">
        <v>11</v>
      </c>
      <c r="H2" s="122"/>
      <c r="I2" s="123"/>
      <c r="J2" s="124" t="s">
        <v>12</v>
      </c>
      <c r="K2" s="100" t="s">
        <v>13</v>
      </c>
      <c r="L2" s="121" t="s">
        <v>14</v>
      </c>
      <c r="M2" s="122"/>
      <c r="N2" s="122"/>
      <c r="O2" s="122"/>
      <c r="P2" s="123"/>
    </row>
    <row r="3" spans="1:16" ht="33" thickBot="1" x14ac:dyDescent="0.25">
      <c r="A3" s="101"/>
      <c r="B3" s="101"/>
      <c r="C3" s="101"/>
      <c r="D3" s="101"/>
      <c r="E3" s="101"/>
      <c r="F3" s="101"/>
      <c r="G3" s="32" t="s">
        <v>15</v>
      </c>
      <c r="H3" s="32" t="s">
        <v>16</v>
      </c>
      <c r="I3" s="32" t="s">
        <v>306</v>
      </c>
      <c r="J3" s="125"/>
      <c r="K3" s="101"/>
      <c r="L3" s="55" t="s">
        <v>356</v>
      </c>
      <c r="M3" s="55" t="s">
        <v>428</v>
      </c>
      <c r="N3" s="32" t="s">
        <v>17</v>
      </c>
      <c r="O3" s="32" t="s">
        <v>374</v>
      </c>
      <c r="P3" s="32" t="s">
        <v>18</v>
      </c>
    </row>
    <row r="4" spans="1:16" ht="49" customHeight="1" x14ac:dyDescent="0.2">
      <c r="A4" s="117" t="s">
        <v>178</v>
      </c>
      <c r="B4" s="104" t="s">
        <v>185</v>
      </c>
      <c r="C4" s="104" t="s">
        <v>408</v>
      </c>
      <c r="D4" s="93" t="s">
        <v>364</v>
      </c>
      <c r="E4" s="119" t="s">
        <v>304</v>
      </c>
      <c r="F4" s="130" t="s">
        <v>303</v>
      </c>
      <c r="G4" s="132" t="s">
        <v>305</v>
      </c>
      <c r="H4" s="136" t="s">
        <v>173</v>
      </c>
      <c r="I4" s="134" t="s">
        <v>22</v>
      </c>
      <c r="J4" s="119" t="s">
        <v>421</v>
      </c>
      <c r="K4" s="19" t="s">
        <v>354</v>
      </c>
      <c r="L4" s="18" t="s">
        <v>427</v>
      </c>
      <c r="M4" s="53" t="s">
        <v>430</v>
      </c>
      <c r="N4" s="19" t="s">
        <v>431</v>
      </c>
      <c r="O4" s="52" t="s">
        <v>432</v>
      </c>
      <c r="P4" s="93" t="s">
        <v>375</v>
      </c>
    </row>
    <row r="5" spans="1:16" ht="64" x14ac:dyDescent="0.2">
      <c r="A5" s="148"/>
      <c r="B5" s="128"/>
      <c r="C5" s="128"/>
      <c r="D5" s="95"/>
      <c r="E5" s="129"/>
      <c r="F5" s="131"/>
      <c r="G5" s="133"/>
      <c r="H5" s="137"/>
      <c r="I5" s="135"/>
      <c r="J5" s="129"/>
      <c r="K5" s="19" t="s">
        <v>426</v>
      </c>
      <c r="L5" s="18" t="s">
        <v>427</v>
      </c>
      <c r="M5" s="19" t="s">
        <v>430</v>
      </c>
      <c r="N5" s="19" t="s">
        <v>434</v>
      </c>
      <c r="O5" s="52" t="s">
        <v>442</v>
      </c>
      <c r="P5" s="94"/>
    </row>
    <row r="6" spans="1:16" ht="50" customHeight="1" x14ac:dyDescent="0.2">
      <c r="A6" s="148"/>
      <c r="B6" s="138" t="s">
        <v>185</v>
      </c>
      <c r="C6" s="138" t="s">
        <v>408</v>
      </c>
      <c r="D6" s="139" t="s">
        <v>220</v>
      </c>
      <c r="E6" s="140" t="s">
        <v>307</v>
      </c>
      <c r="F6" s="138" t="s">
        <v>359</v>
      </c>
      <c r="G6" s="141" t="s">
        <v>22</v>
      </c>
      <c r="H6" s="142" t="s">
        <v>170</v>
      </c>
      <c r="I6" s="143" t="s">
        <v>22</v>
      </c>
      <c r="J6" s="140" t="s">
        <v>422</v>
      </c>
      <c r="K6" s="19" t="s">
        <v>354</v>
      </c>
      <c r="L6" s="18" t="s">
        <v>427</v>
      </c>
      <c r="M6" s="53" t="s">
        <v>430</v>
      </c>
      <c r="N6" s="19" t="s">
        <v>431</v>
      </c>
      <c r="O6" s="52" t="s">
        <v>432</v>
      </c>
      <c r="P6" s="94"/>
    </row>
    <row r="7" spans="1:16" ht="64" x14ac:dyDescent="0.2">
      <c r="A7" s="148"/>
      <c r="B7" s="128"/>
      <c r="C7" s="128"/>
      <c r="D7" s="95"/>
      <c r="E7" s="129"/>
      <c r="F7" s="128"/>
      <c r="G7" s="133"/>
      <c r="H7" s="137"/>
      <c r="I7" s="135"/>
      <c r="J7" s="129"/>
      <c r="K7" s="19" t="s">
        <v>411</v>
      </c>
      <c r="L7" s="18" t="s">
        <v>427</v>
      </c>
      <c r="M7" s="19" t="s">
        <v>430</v>
      </c>
      <c r="N7" s="19" t="s">
        <v>434</v>
      </c>
      <c r="O7" s="52" t="s">
        <v>443</v>
      </c>
      <c r="P7" s="94"/>
    </row>
    <row r="8" spans="1:16" ht="50" customHeight="1" x14ac:dyDescent="0.2">
      <c r="A8" s="148"/>
      <c r="B8" s="138" t="s">
        <v>187</v>
      </c>
      <c r="C8" s="138" t="s">
        <v>408</v>
      </c>
      <c r="D8" s="139" t="s">
        <v>224</v>
      </c>
      <c r="E8" s="140" t="s">
        <v>307</v>
      </c>
      <c r="F8" s="138" t="s">
        <v>359</v>
      </c>
      <c r="G8" s="144" t="s">
        <v>171</v>
      </c>
      <c r="H8" s="144" t="s">
        <v>172</v>
      </c>
      <c r="I8" s="146" t="s">
        <v>171</v>
      </c>
      <c r="J8" s="140" t="s">
        <v>421</v>
      </c>
      <c r="K8" s="19" t="s">
        <v>354</v>
      </c>
      <c r="L8" s="18" t="s">
        <v>427</v>
      </c>
      <c r="M8" s="53" t="s">
        <v>430</v>
      </c>
      <c r="N8" s="19" t="s">
        <v>431</v>
      </c>
      <c r="O8" s="52" t="s">
        <v>432</v>
      </c>
      <c r="P8" s="94"/>
    </row>
    <row r="9" spans="1:16" ht="48" x14ac:dyDescent="0.2">
      <c r="A9" s="148"/>
      <c r="B9" s="128"/>
      <c r="C9" s="128"/>
      <c r="D9" s="95"/>
      <c r="E9" s="129"/>
      <c r="F9" s="128"/>
      <c r="G9" s="145"/>
      <c r="H9" s="145"/>
      <c r="I9" s="147"/>
      <c r="J9" s="129"/>
      <c r="K9" s="19" t="s">
        <v>411</v>
      </c>
      <c r="L9" s="18" t="s">
        <v>427</v>
      </c>
      <c r="M9" s="19" t="s">
        <v>430</v>
      </c>
      <c r="N9" s="19" t="s">
        <v>434</v>
      </c>
      <c r="O9" s="52" t="s">
        <v>444</v>
      </c>
      <c r="P9" s="94"/>
    </row>
    <row r="10" spans="1:16" ht="64" x14ac:dyDescent="0.2">
      <c r="A10" s="148"/>
      <c r="B10" s="19" t="s">
        <v>185</v>
      </c>
      <c r="C10" s="19" t="s">
        <v>408</v>
      </c>
      <c r="D10" s="33" t="s">
        <v>221</v>
      </c>
      <c r="E10" s="29" t="s">
        <v>308</v>
      </c>
      <c r="F10" s="25" t="s">
        <v>359</v>
      </c>
      <c r="G10" s="46" t="s">
        <v>171</v>
      </c>
      <c r="H10" s="47" t="s">
        <v>172</v>
      </c>
      <c r="I10" s="48" t="s">
        <v>171</v>
      </c>
      <c r="J10" s="29" t="s">
        <v>421</v>
      </c>
      <c r="K10" s="18" t="s">
        <v>354</v>
      </c>
      <c r="L10" s="18" t="s">
        <v>427</v>
      </c>
      <c r="M10" s="53" t="s">
        <v>430</v>
      </c>
      <c r="N10" s="19" t="s">
        <v>431</v>
      </c>
      <c r="O10" s="52" t="s">
        <v>432</v>
      </c>
      <c r="P10" s="94"/>
    </row>
    <row r="11" spans="1:16" ht="96" x14ac:dyDescent="0.2">
      <c r="A11" s="148"/>
      <c r="B11" s="19" t="s">
        <v>185</v>
      </c>
      <c r="C11" s="19" t="s">
        <v>408</v>
      </c>
      <c r="D11" s="33" t="s">
        <v>222</v>
      </c>
      <c r="E11" s="29" t="s">
        <v>365</v>
      </c>
      <c r="F11" s="19" t="s">
        <v>309</v>
      </c>
      <c r="G11" s="46" t="s">
        <v>171</v>
      </c>
      <c r="H11" s="47" t="s">
        <v>170</v>
      </c>
      <c r="I11" s="48" t="s">
        <v>22</v>
      </c>
      <c r="J11" s="29" t="s">
        <v>423</v>
      </c>
      <c r="K11" s="19" t="s">
        <v>411</v>
      </c>
      <c r="L11" s="18" t="s">
        <v>427</v>
      </c>
      <c r="M11" s="19" t="s">
        <v>430</v>
      </c>
      <c r="N11" s="19" t="s">
        <v>434</v>
      </c>
      <c r="O11" s="52" t="s">
        <v>436</v>
      </c>
      <c r="P11" s="94"/>
    </row>
    <row r="12" spans="1:16" ht="64" x14ac:dyDescent="0.2">
      <c r="A12" s="148"/>
      <c r="B12" s="19" t="s">
        <v>185</v>
      </c>
      <c r="C12" s="19" t="s">
        <v>408</v>
      </c>
      <c r="D12" s="33" t="s">
        <v>223</v>
      </c>
      <c r="E12" s="29" t="s">
        <v>310</v>
      </c>
      <c r="F12" s="19" t="s">
        <v>360</v>
      </c>
      <c r="G12" s="46" t="s">
        <v>171</v>
      </c>
      <c r="H12" s="47" t="s">
        <v>170</v>
      </c>
      <c r="I12" s="48" t="s">
        <v>22</v>
      </c>
      <c r="J12" s="29" t="s">
        <v>421</v>
      </c>
      <c r="K12" s="19" t="s">
        <v>411</v>
      </c>
      <c r="L12" s="18" t="s">
        <v>427</v>
      </c>
      <c r="M12" s="19" t="s">
        <v>430</v>
      </c>
      <c r="N12" s="19" t="s">
        <v>434</v>
      </c>
      <c r="O12" s="52" t="s">
        <v>437</v>
      </c>
      <c r="P12" s="94"/>
    </row>
    <row r="13" spans="1:16" ht="48" x14ac:dyDescent="0.2">
      <c r="A13" s="148"/>
      <c r="B13" s="83" t="s">
        <v>186</v>
      </c>
      <c r="C13" s="83" t="s">
        <v>408</v>
      </c>
      <c r="D13" s="85" t="s">
        <v>186</v>
      </c>
      <c r="E13" s="75" t="s">
        <v>311</v>
      </c>
      <c r="F13" s="83" t="s">
        <v>293</v>
      </c>
      <c r="G13" s="81" t="s">
        <v>22</v>
      </c>
      <c r="H13" s="79" t="s">
        <v>170</v>
      </c>
      <c r="I13" s="77" t="s">
        <v>22</v>
      </c>
      <c r="J13" s="75" t="s">
        <v>421</v>
      </c>
      <c r="K13" s="19" t="s">
        <v>411</v>
      </c>
      <c r="L13" s="18" t="s">
        <v>427</v>
      </c>
      <c r="M13" s="19" t="s">
        <v>430</v>
      </c>
      <c r="N13" s="19" t="s">
        <v>434</v>
      </c>
      <c r="O13" s="52" t="s">
        <v>438</v>
      </c>
      <c r="P13" s="94"/>
    </row>
    <row r="14" spans="1:16" ht="49" thickBot="1" x14ac:dyDescent="0.25">
      <c r="A14" s="118"/>
      <c r="B14" s="83"/>
      <c r="C14" s="83"/>
      <c r="D14" s="85"/>
      <c r="E14" s="75"/>
      <c r="F14" s="83"/>
      <c r="G14" s="81"/>
      <c r="H14" s="79"/>
      <c r="I14" s="77"/>
      <c r="J14" s="75"/>
      <c r="K14" s="18" t="s">
        <v>354</v>
      </c>
      <c r="L14" s="18" t="s">
        <v>427</v>
      </c>
      <c r="M14" s="53" t="s">
        <v>430</v>
      </c>
      <c r="N14" s="19" t="s">
        <v>431</v>
      </c>
      <c r="O14" s="52" t="s">
        <v>432</v>
      </c>
      <c r="P14" s="98"/>
    </row>
    <row r="15" spans="1:16" ht="50" customHeight="1" x14ac:dyDescent="0.2">
      <c r="A15" s="117" t="s">
        <v>179</v>
      </c>
      <c r="B15" s="26" t="s">
        <v>388</v>
      </c>
      <c r="C15" s="26" t="s">
        <v>190</v>
      </c>
      <c r="D15" s="40" t="s">
        <v>214</v>
      </c>
      <c r="E15" s="30" t="s">
        <v>351</v>
      </c>
      <c r="F15" s="26" t="s">
        <v>293</v>
      </c>
      <c r="G15" s="45" t="s">
        <v>171</v>
      </c>
      <c r="H15" s="44" t="s">
        <v>172</v>
      </c>
      <c r="I15" s="43" t="s">
        <v>171</v>
      </c>
      <c r="J15" s="30" t="s">
        <v>421</v>
      </c>
      <c r="K15" s="26" t="s">
        <v>411</v>
      </c>
      <c r="L15" s="27" t="s">
        <v>427</v>
      </c>
      <c r="M15" s="26" t="s">
        <v>430</v>
      </c>
      <c r="N15" s="26" t="s">
        <v>434</v>
      </c>
      <c r="O15" s="56" t="s">
        <v>439</v>
      </c>
      <c r="P15" s="93" t="s">
        <v>375</v>
      </c>
    </row>
    <row r="16" spans="1:16" ht="80" x14ac:dyDescent="0.2">
      <c r="A16" s="148"/>
      <c r="B16" s="19" t="s">
        <v>388</v>
      </c>
      <c r="C16" s="19" t="s">
        <v>190</v>
      </c>
      <c r="D16" s="33" t="s">
        <v>215</v>
      </c>
      <c r="E16" s="29" t="s">
        <v>312</v>
      </c>
      <c r="F16" s="19" t="s">
        <v>292</v>
      </c>
      <c r="G16" s="46" t="s">
        <v>171</v>
      </c>
      <c r="H16" s="47" t="s">
        <v>172</v>
      </c>
      <c r="I16" s="48" t="s">
        <v>171</v>
      </c>
      <c r="J16" s="29" t="s">
        <v>451</v>
      </c>
      <c r="K16" s="127" t="s">
        <v>411</v>
      </c>
      <c r="L16" s="18" t="s">
        <v>376</v>
      </c>
      <c r="M16" s="19" t="s">
        <v>429</v>
      </c>
      <c r="N16" s="19" t="s">
        <v>434</v>
      </c>
      <c r="O16" s="52" t="s">
        <v>433</v>
      </c>
      <c r="P16" s="94"/>
    </row>
    <row r="17" spans="1:16" ht="50" customHeight="1" x14ac:dyDescent="0.2">
      <c r="A17" s="148"/>
      <c r="B17" s="83" t="s">
        <v>389</v>
      </c>
      <c r="C17" s="83" t="s">
        <v>191</v>
      </c>
      <c r="D17" s="85" t="s">
        <v>216</v>
      </c>
      <c r="E17" s="75" t="s">
        <v>313</v>
      </c>
      <c r="F17" s="83" t="s">
        <v>294</v>
      </c>
      <c r="G17" s="81" t="s">
        <v>171</v>
      </c>
      <c r="H17" s="79" t="s">
        <v>172</v>
      </c>
      <c r="I17" s="77" t="s">
        <v>171</v>
      </c>
      <c r="J17" s="75" t="s">
        <v>451</v>
      </c>
      <c r="K17" s="149" t="s">
        <v>354</v>
      </c>
      <c r="L17" s="18" t="s">
        <v>427</v>
      </c>
      <c r="M17" s="19" t="s">
        <v>430</v>
      </c>
      <c r="N17" s="19" t="s">
        <v>435</v>
      </c>
      <c r="O17" s="52" t="s">
        <v>433</v>
      </c>
      <c r="P17" s="94"/>
    </row>
    <row r="18" spans="1:16" ht="50" customHeight="1" x14ac:dyDescent="0.2">
      <c r="A18" s="148"/>
      <c r="B18" s="83"/>
      <c r="C18" s="83"/>
      <c r="D18" s="85"/>
      <c r="E18" s="75"/>
      <c r="F18" s="83"/>
      <c r="G18" s="81"/>
      <c r="H18" s="79"/>
      <c r="I18" s="77"/>
      <c r="J18" s="75"/>
      <c r="K18" s="149" t="s">
        <v>411</v>
      </c>
      <c r="L18" s="18" t="s">
        <v>376</v>
      </c>
      <c r="M18" s="19" t="s">
        <v>429</v>
      </c>
      <c r="N18" s="19" t="s">
        <v>434</v>
      </c>
      <c r="O18" s="52" t="s">
        <v>433</v>
      </c>
      <c r="P18" s="94"/>
    </row>
    <row r="19" spans="1:16" ht="50" customHeight="1" x14ac:dyDescent="0.2">
      <c r="A19" s="148"/>
      <c r="B19" s="19" t="s">
        <v>389</v>
      </c>
      <c r="C19" s="19" t="s">
        <v>190</v>
      </c>
      <c r="D19" s="33" t="s">
        <v>225</v>
      </c>
      <c r="E19" s="29" t="s">
        <v>314</v>
      </c>
      <c r="F19" s="19" t="s">
        <v>293</v>
      </c>
      <c r="G19" s="46" t="s">
        <v>171</v>
      </c>
      <c r="H19" s="47" t="s">
        <v>172</v>
      </c>
      <c r="I19" s="48" t="s">
        <v>171</v>
      </c>
      <c r="J19" s="29" t="s">
        <v>421</v>
      </c>
      <c r="K19" s="19" t="s">
        <v>411</v>
      </c>
      <c r="L19" s="18" t="s">
        <v>427</v>
      </c>
      <c r="M19" s="19" t="s">
        <v>430</v>
      </c>
      <c r="N19" s="19" t="s">
        <v>434</v>
      </c>
      <c r="O19" s="52" t="s">
        <v>445</v>
      </c>
      <c r="P19" s="94"/>
    </row>
    <row r="20" spans="1:16" ht="96" x14ac:dyDescent="0.2">
      <c r="A20" s="148"/>
      <c r="B20" s="19" t="s">
        <v>389</v>
      </c>
      <c r="C20" s="19" t="s">
        <v>193</v>
      </c>
      <c r="D20" s="33" t="s">
        <v>226</v>
      </c>
      <c r="E20" s="29" t="s">
        <v>315</v>
      </c>
      <c r="F20" s="19" t="s">
        <v>295</v>
      </c>
      <c r="G20" s="46" t="s">
        <v>171</v>
      </c>
      <c r="H20" s="47" t="s">
        <v>172</v>
      </c>
      <c r="I20" s="48" t="s">
        <v>171</v>
      </c>
      <c r="J20" s="29" t="s">
        <v>422</v>
      </c>
      <c r="K20" s="19" t="s">
        <v>411</v>
      </c>
      <c r="L20" s="18" t="s">
        <v>427</v>
      </c>
      <c r="M20" s="19" t="s">
        <v>430</v>
      </c>
      <c r="N20" s="19" t="s">
        <v>435</v>
      </c>
      <c r="O20" s="52" t="s">
        <v>433</v>
      </c>
      <c r="P20" s="94"/>
    </row>
    <row r="21" spans="1:16" ht="80" x14ac:dyDescent="0.2">
      <c r="A21" s="148"/>
      <c r="B21" s="19" t="s">
        <v>389</v>
      </c>
      <c r="C21" s="19" t="s">
        <v>192</v>
      </c>
      <c r="D21" s="33" t="s">
        <v>227</v>
      </c>
      <c r="E21" s="29" t="s">
        <v>316</v>
      </c>
      <c r="F21" s="19" t="s">
        <v>296</v>
      </c>
      <c r="G21" s="46" t="s">
        <v>171</v>
      </c>
      <c r="H21" s="47" t="s">
        <v>172</v>
      </c>
      <c r="I21" s="48" t="s">
        <v>171</v>
      </c>
      <c r="J21" s="29" t="s">
        <v>422</v>
      </c>
      <c r="K21" s="19" t="s">
        <v>354</v>
      </c>
      <c r="L21" s="18" t="s">
        <v>427</v>
      </c>
      <c r="M21" s="53" t="s">
        <v>430</v>
      </c>
      <c r="N21" s="19" t="s">
        <v>431</v>
      </c>
      <c r="O21" s="52" t="s">
        <v>432</v>
      </c>
      <c r="P21" s="94"/>
    </row>
    <row r="22" spans="1:16" ht="49" customHeight="1" x14ac:dyDescent="0.2">
      <c r="A22" s="148"/>
      <c r="B22" s="138" t="s">
        <v>389</v>
      </c>
      <c r="C22" s="138" t="s">
        <v>192</v>
      </c>
      <c r="D22" s="139" t="s">
        <v>228</v>
      </c>
      <c r="E22" s="140" t="s">
        <v>317</v>
      </c>
      <c r="F22" s="138" t="s">
        <v>293</v>
      </c>
      <c r="G22" s="141" t="s">
        <v>171</v>
      </c>
      <c r="H22" s="142" t="s">
        <v>172</v>
      </c>
      <c r="I22" s="143" t="s">
        <v>171</v>
      </c>
      <c r="J22" s="140" t="s">
        <v>422</v>
      </c>
      <c r="K22" s="19" t="s">
        <v>411</v>
      </c>
      <c r="L22" s="18" t="s">
        <v>376</v>
      </c>
      <c r="M22" s="19" t="s">
        <v>429</v>
      </c>
      <c r="N22" s="19" t="s">
        <v>434</v>
      </c>
      <c r="O22" s="52" t="s">
        <v>433</v>
      </c>
      <c r="P22" s="94"/>
    </row>
    <row r="23" spans="1:16" ht="49" customHeight="1" x14ac:dyDescent="0.2">
      <c r="A23" s="148"/>
      <c r="B23" s="128"/>
      <c r="C23" s="128"/>
      <c r="D23" s="95"/>
      <c r="E23" s="129"/>
      <c r="F23" s="128"/>
      <c r="G23" s="133"/>
      <c r="H23" s="137"/>
      <c r="I23" s="135"/>
      <c r="J23" s="129"/>
      <c r="K23" s="19" t="s">
        <v>354</v>
      </c>
      <c r="L23" s="18" t="s">
        <v>427</v>
      </c>
      <c r="M23" s="53" t="s">
        <v>430</v>
      </c>
      <c r="N23" s="19" t="s">
        <v>431</v>
      </c>
      <c r="O23" s="52" t="s">
        <v>432</v>
      </c>
      <c r="P23" s="94"/>
    </row>
    <row r="24" spans="1:16" ht="96" x14ac:dyDescent="0.2">
      <c r="A24" s="148"/>
      <c r="B24" s="19" t="s">
        <v>389</v>
      </c>
      <c r="C24" s="19" t="s">
        <v>192</v>
      </c>
      <c r="D24" s="33" t="s">
        <v>217</v>
      </c>
      <c r="E24" s="29" t="s">
        <v>270</v>
      </c>
      <c r="F24" s="19" t="s">
        <v>318</v>
      </c>
      <c r="G24" s="46" t="s">
        <v>171</v>
      </c>
      <c r="H24" s="47" t="s">
        <v>172</v>
      </c>
      <c r="I24" s="48" t="s">
        <v>171</v>
      </c>
      <c r="J24" s="29" t="s">
        <v>422</v>
      </c>
      <c r="K24" s="19" t="s">
        <v>411</v>
      </c>
      <c r="L24" s="18" t="s">
        <v>427</v>
      </c>
      <c r="M24" s="19" t="s">
        <v>430</v>
      </c>
      <c r="N24" s="19" t="s">
        <v>434</v>
      </c>
      <c r="O24" s="52" t="s">
        <v>445</v>
      </c>
      <c r="P24" s="94"/>
    </row>
    <row r="25" spans="1:16" ht="65" customHeight="1" x14ac:dyDescent="0.2">
      <c r="A25" s="148"/>
      <c r="B25" s="138" t="s">
        <v>389</v>
      </c>
      <c r="C25" s="138" t="s">
        <v>192</v>
      </c>
      <c r="D25" s="139" t="s">
        <v>218</v>
      </c>
      <c r="E25" s="140" t="s">
        <v>319</v>
      </c>
      <c r="F25" s="138" t="s">
        <v>303</v>
      </c>
      <c r="G25" s="141" t="s">
        <v>171</v>
      </c>
      <c r="H25" s="142" t="s">
        <v>172</v>
      </c>
      <c r="I25" s="143" t="s">
        <v>171</v>
      </c>
      <c r="J25" s="140" t="s">
        <v>422</v>
      </c>
      <c r="K25" s="19" t="s">
        <v>411</v>
      </c>
      <c r="L25" s="18" t="s">
        <v>427</v>
      </c>
      <c r="M25" s="19" t="s">
        <v>430</v>
      </c>
      <c r="N25" s="19" t="s">
        <v>435</v>
      </c>
      <c r="O25" s="52" t="s">
        <v>433</v>
      </c>
      <c r="P25" s="94"/>
    </row>
    <row r="26" spans="1:16" ht="65" customHeight="1" x14ac:dyDescent="0.2">
      <c r="A26" s="148"/>
      <c r="B26" s="128"/>
      <c r="C26" s="128"/>
      <c r="D26" s="95"/>
      <c r="E26" s="129"/>
      <c r="F26" s="128"/>
      <c r="G26" s="133"/>
      <c r="H26" s="137"/>
      <c r="I26" s="135"/>
      <c r="J26" s="129"/>
      <c r="K26" s="19" t="s">
        <v>354</v>
      </c>
      <c r="L26" s="18" t="s">
        <v>376</v>
      </c>
      <c r="M26" s="19" t="s">
        <v>429</v>
      </c>
      <c r="N26" s="19" t="s">
        <v>434</v>
      </c>
      <c r="O26" s="52" t="s">
        <v>433</v>
      </c>
      <c r="P26" s="94"/>
    </row>
    <row r="27" spans="1:16" ht="49" customHeight="1" x14ac:dyDescent="0.2">
      <c r="A27" s="148"/>
      <c r="B27" s="83" t="s">
        <v>389</v>
      </c>
      <c r="C27" s="83" t="s">
        <v>190</v>
      </c>
      <c r="D27" s="85" t="s">
        <v>219</v>
      </c>
      <c r="E27" s="75" t="s">
        <v>320</v>
      </c>
      <c r="F27" s="83" t="s">
        <v>297</v>
      </c>
      <c r="G27" s="81" t="s">
        <v>171</v>
      </c>
      <c r="H27" s="79" t="s">
        <v>172</v>
      </c>
      <c r="I27" s="77" t="s">
        <v>171</v>
      </c>
      <c r="J27" s="75" t="s">
        <v>422</v>
      </c>
      <c r="K27" s="19" t="s">
        <v>354</v>
      </c>
      <c r="L27" s="18" t="s">
        <v>427</v>
      </c>
      <c r="M27" s="53" t="s">
        <v>430</v>
      </c>
      <c r="N27" s="19" t="s">
        <v>431</v>
      </c>
      <c r="O27" s="52" t="s">
        <v>432</v>
      </c>
      <c r="P27" s="94"/>
    </row>
    <row r="28" spans="1:16" ht="49" customHeight="1" x14ac:dyDescent="0.2">
      <c r="A28" s="148"/>
      <c r="B28" s="83"/>
      <c r="C28" s="83"/>
      <c r="D28" s="85"/>
      <c r="E28" s="75"/>
      <c r="F28" s="83"/>
      <c r="G28" s="81"/>
      <c r="H28" s="79"/>
      <c r="I28" s="77"/>
      <c r="J28" s="75"/>
      <c r="K28" s="19" t="s">
        <v>411</v>
      </c>
      <c r="L28" s="18" t="s">
        <v>427</v>
      </c>
      <c r="M28" s="19" t="s">
        <v>430</v>
      </c>
      <c r="N28" s="19" t="s">
        <v>434</v>
      </c>
      <c r="O28" s="52" t="s">
        <v>445</v>
      </c>
      <c r="P28" s="94"/>
    </row>
    <row r="29" spans="1:16" ht="50" customHeight="1" x14ac:dyDescent="0.2">
      <c r="A29" s="148"/>
      <c r="B29" s="83" t="s">
        <v>390</v>
      </c>
      <c r="C29" s="83" t="s">
        <v>194</v>
      </c>
      <c r="D29" s="85" t="s">
        <v>229</v>
      </c>
      <c r="E29" s="75" t="s">
        <v>321</v>
      </c>
      <c r="F29" s="83" t="s">
        <v>298</v>
      </c>
      <c r="G29" s="81" t="s">
        <v>171</v>
      </c>
      <c r="H29" s="79" t="s">
        <v>172</v>
      </c>
      <c r="I29" s="77" t="s">
        <v>171</v>
      </c>
      <c r="J29" s="75" t="s">
        <v>422</v>
      </c>
      <c r="K29" s="19" t="s">
        <v>354</v>
      </c>
      <c r="L29" s="18" t="s">
        <v>427</v>
      </c>
      <c r="M29" s="19" t="s">
        <v>430</v>
      </c>
      <c r="N29" s="19" t="s">
        <v>434</v>
      </c>
      <c r="O29" s="52" t="s">
        <v>445</v>
      </c>
      <c r="P29" s="94"/>
    </row>
    <row r="30" spans="1:16" ht="50" customHeight="1" x14ac:dyDescent="0.2">
      <c r="A30" s="148"/>
      <c r="B30" s="83"/>
      <c r="C30" s="83"/>
      <c r="D30" s="85"/>
      <c r="E30" s="75"/>
      <c r="F30" s="83"/>
      <c r="G30" s="81"/>
      <c r="H30" s="79"/>
      <c r="I30" s="77"/>
      <c r="J30" s="75"/>
      <c r="K30" s="19" t="s">
        <v>411</v>
      </c>
      <c r="L30" s="18" t="s">
        <v>427</v>
      </c>
      <c r="M30" s="53" t="s">
        <v>430</v>
      </c>
      <c r="N30" s="19" t="s">
        <v>431</v>
      </c>
      <c r="O30" s="52" t="s">
        <v>432</v>
      </c>
      <c r="P30" s="94"/>
    </row>
    <row r="31" spans="1:16" ht="50" customHeight="1" x14ac:dyDescent="0.2">
      <c r="A31" s="148"/>
      <c r="B31" s="138" t="s">
        <v>390</v>
      </c>
      <c r="C31" s="138" t="s">
        <v>195</v>
      </c>
      <c r="D31" s="139" t="s">
        <v>230</v>
      </c>
      <c r="E31" s="140" t="s">
        <v>322</v>
      </c>
      <c r="F31" s="138" t="s">
        <v>293</v>
      </c>
      <c r="G31" s="141" t="s">
        <v>171</v>
      </c>
      <c r="H31" s="142" t="s">
        <v>172</v>
      </c>
      <c r="I31" s="143" t="s">
        <v>171</v>
      </c>
      <c r="J31" s="140" t="s">
        <v>422</v>
      </c>
      <c r="K31" s="19" t="s">
        <v>354</v>
      </c>
      <c r="L31" s="18" t="s">
        <v>376</v>
      </c>
      <c r="M31" s="19" t="s">
        <v>429</v>
      </c>
      <c r="N31" s="19" t="s">
        <v>434</v>
      </c>
      <c r="O31" s="52" t="s">
        <v>433</v>
      </c>
      <c r="P31" s="94"/>
    </row>
    <row r="32" spans="1:16" ht="50" customHeight="1" x14ac:dyDescent="0.2">
      <c r="A32" s="148"/>
      <c r="B32" s="128"/>
      <c r="C32" s="128"/>
      <c r="D32" s="95"/>
      <c r="E32" s="129"/>
      <c r="F32" s="128"/>
      <c r="G32" s="133"/>
      <c r="H32" s="137"/>
      <c r="I32" s="135"/>
      <c r="J32" s="129"/>
      <c r="K32" s="19" t="s">
        <v>411</v>
      </c>
      <c r="L32" s="18" t="s">
        <v>427</v>
      </c>
      <c r="M32" s="53" t="s">
        <v>430</v>
      </c>
      <c r="N32" s="19" t="s">
        <v>431</v>
      </c>
      <c r="O32" s="52" t="s">
        <v>432</v>
      </c>
      <c r="P32" s="94"/>
    </row>
    <row r="33" spans="1:16" ht="50" customHeight="1" x14ac:dyDescent="0.2">
      <c r="A33" s="148"/>
      <c r="B33" s="83" t="s">
        <v>390</v>
      </c>
      <c r="C33" s="83" t="s">
        <v>190</v>
      </c>
      <c r="D33" s="85" t="s">
        <v>231</v>
      </c>
      <c r="E33" s="75" t="s">
        <v>446</v>
      </c>
      <c r="F33" s="83" t="s">
        <v>297</v>
      </c>
      <c r="G33" s="81" t="s">
        <v>171</v>
      </c>
      <c r="H33" s="79" t="s">
        <v>172</v>
      </c>
      <c r="I33" s="77" t="s">
        <v>171</v>
      </c>
      <c r="J33" s="75" t="s">
        <v>422</v>
      </c>
      <c r="K33" s="19" t="s">
        <v>440</v>
      </c>
      <c r="L33" s="18" t="s">
        <v>427</v>
      </c>
      <c r="M33" s="53" t="s">
        <v>430</v>
      </c>
      <c r="N33" s="19" t="s">
        <v>431</v>
      </c>
      <c r="O33" s="52" t="s">
        <v>432</v>
      </c>
      <c r="P33" s="94"/>
    </row>
    <row r="34" spans="1:16" ht="50" customHeight="1" x14ac:dyDescent="0.2">
      <c r="A34" s="148"/>
      <c r="B34" s="83"/>
      <c r="C34" s="83"/>
      <c r="D34" s="85"/>
      <c r="E34" s="75"/>
      <c r="F34" s="83"/>
      <c r="G34" s="81"/>
      <c r="H34" s="79"/>
      <c r="I34" s="77"/>
      <c r="J34" s="75"/>
      <c r="K34" s="19" t="s">
        <v>411</v>
      </c>
      <c r="L34" s="18" t="s">
        <v>427</v>
      </c>
      <c r="M34" s="19" t="s">
        <v>430</v>
      </c>
      <c r="N34" s="19" t="s">
        <v>434</v>
      </c>
      <c r="O34" s="52" t="s">
        <v>445</v>
      </c>
      <c r="P34" s="94"/>
    </row>
    <row r="35" spans="1:16" ht="50" customHeight="1" x14ac:dyDescent="0.2">
      <c r="A35" s="148"/>
      <c r="B35" s="138" t="s">
        <v>390</v>
      </c>
      <c r="C35" s="138" t="s">
        <v>441</v>
      </c>
      <c r="D35" s="139" t="s">
        <v>232</v>
      </c>
      <c r="E35" s="140" t="s">
        <v>323</v>
      </c>
      <c r="F35" s="138" t="s">
        <v>299</v>
      </c>
      <c r="G35" s="141" t="s">
        <v>171</v>
      </c>
      <c r="H35" s="142" t="s">
        <v>172</v>
      </c>
      <c r="I35" s="143" t="s">
        <v>171</v>
      </c>
      <c r="J35" s="140" t="s">
        <v>424</v>
      </c>
      <c r="K35" s="19" t="s">
        <v>354</v>
      </c>
      <c r="L35" s="18" t="s">
        <v>427</v>
      </c>
      <c r="M35" s="53" t="s">
        <v>430</v>
      </c>
      <c r="N35" s="19" t="s">
        <v>431</v>
      </c>
      <c r="O35" s="52" t="s">
        <v>432</v>
      </c>
      <c r="P35" s="94"/>
    </row>
    <row r="36" spans="1:16" ht="50" customHeight="1" x14ac:dyDescent="0.2">
      <c r="A36" s="148"/>
      <c r="B36" s="128"/>
      <c r="C36" s="128"/>
      <c r="D36" s="95"/>
      <c r="E36" s="129"/>
      <c r="F36" s="128"/>
      <c r="G36" s="133"/>
      <c r="H36" s="137"/>
      <c r="I36" s="135"/>
      <c r="J36" s="129"/>
      <c r="K36" s="19" t="s">
        <v>411</v>
      </c>
      <c r="L36" s="18" t="s">
        <v>427</v>
      </c>
      <c r="M36" s="19" t="s">
        <v>430</v>
      </c>
      <c r="N36" s="19" t="s">
        <v>435</v>
      </c>
      <c r="O36" s="52" t="s">
        <v>433</v>
      </c>
      <c r="P36" s="94"/>
    </row>
    <row r="37" spans="1:16" ht="49" customHeight="1" x14ac:dyDescent="0.2">
      <c r="A37" s="148"/>
      <c r="B37" s="138" t="s">
        <v>390</v>
      </c>
      <c r="C37" s="138" t="s">
        <v>196</v>
      </c>
      <c r="D37" s="139" t="s">
        <v>233</v>
      </c>
      <c r="E37" s="140" t="s">
        <v>324</v>
      </c>
      <c r="F37" s="138" t="s">
        <v>297</v>
      </c>
      <c r="G37" s="141" t="s">
        <v>171</v>
      </c>
      <c r="H37" s="142" t="s">
        <v>172</v>
      </c>
      <c r="I37" s="143" t="s">
        <v>171</v>
      </c>
      <c r="J37" s="140" t="s">
        <v>422</v>
      </c>
      <c r="K37" s="19" t="s">
        <v>354</v>
      </c>
      <c r="L37" s="18" t="s">
        <v>427</v>
      </c>
      <c r="M37" s="53" t="s">
        <v>430</v>
      </c>
      <c r="N37" s="19" t="s">
        <v>431</v>
      </c>
      <c r="O37" s="52" t="s">
        <v>432</v>
      </c>
      <c r="P37" s="94"/>
    </row>
    <row r="38" spans="1:16" ht="49" customHeight="1" x14ac:dyDescent="0.2">
      <c r="A38" s="148"/>
      <c r="B38" s="128"/>
      <c r="C38" s="128"/>
      <c r="D38" s="95"/>
      <c r="E38" s="129"/>
      <c r="F38" s="128"/>
      <c r="G38" s="133"/>
      <c r="H38" s="137"/>
      <c r="I38" s="135"/>
      <c r="J38" s="129"/>
      <c r="K38" s="19" t="s">
        <v>411</v>
      </c>
      <c r="L38" s="18" t="s">
        <v>427</v>
      </c>
      <c r="M38" s="19" t="s">
        <v>430</v>
      </c>
      <c r="N38" s="19" t="s">
        <v>435</v>
      </c>
      <c r="O38" s="52" t="s">
        <v>433</v>
      </c>
      <c r="P38" s="94"/>
    </row>
    <row r="39" spans="1:16" ht="50" customHeight="1" x14ac:dyDescent="0.2">
      <c r="A39" s="148"/>
      <c r="B39" s="138" t="s">
        <v>390</v>
      </c>
      <c r="C39" s="138" t="s">
        <v>197</v>
      </c>
      <c r="D39" s="139" t="s">
        <v>234</v>
      </c>
      <c r="E39" s="140" t="s">
        <v>325</v>
      </c>
      <c r="F39" s="138" t="s">
        <v>326</v>
      </c>
      <c r="G39" s="141" t="s">
        <v>171</v>
      </c>
      <c r="H39" s="142" t="s">
        <v>172</v>
      </c>
      <c r="I39" s="143" t="s">
        <v>171</v>
      </c>
      <c r="J39" s="140" t="s">
        <v>422</v>
      </c>
      <c r="K39" s="19" t="s">
        <v>354</v>
      </c>
      <c r="L39" s="18" t="s">
        <v>427</v>
      </c>
      <c r="M39" s="53" t="s">
        <v>430</v>
      </c>
      <c r="N39" s="19" t="s">
        <v>431</v>
      </c>
      <c r="O39" s="52" t="s">
        <v>432</v>
      </c>
      <c r="P39" s="94"/>
    </row>
    <row r="40" spans="1:16" ht="50" customHeight="1" x14ac:dyDescent="0.2">
      <c r="A40" s="148"/>
      <c r="B40" s="128"/>
      <c r="C40" s="128"/>
      <c r="D40" s="95"/>
      <c r="E40" s="129"/>
      <c r="F40" s="128"/>
      <c r="G40" s="133"/>
      <c r="H40" s="137"/>
      <c r="I40" s="135"/>
      <c r="J40" s="129"/>
      <c r="K40" s="19" t="s">
        <v>411</v>
      </c>
      <c r="L40" s="18" t="s">
        <v>427</v>
      </c>
      <c r="M40" s="19" t="s">
        <v>430</v>
      </c>
      <c r="N40" s="19" t="s">
        <v>435</v>
      </c>
      <c r="O40" s="52" t="s">
        <v>433</v>
      </c>
      <c r="P40" s="94"/>
    </row>
    <row r="41" spans="1:16" ht="50" customHeight="1" x14ac:dyDescent="0.2">
      <c r="A41" s="148"/>
      <c r="B41" s="138" t="s">
        <v>390</v>
      </c>
      <c r="C41" s="138" t="s">
        <v>190</v>
      </c>
      <c r="D41" s="139" t="s">
        <v>235</v>
      </c>
      <c r="E41" s="140" t="s">
        <v>327</v>
      </c>
      <c r="F41" s="138" t="s">
        <v>300</v>
      </c>
      <c r="G41" s="141" t="s">
        <v>171</v>
      </c>
      <c r="H41" s="142" t="s">
        <v>172</v>
      </c>
      <c r="I41" s="143" t="s">
        <v>171</v>
      </c>
      <c r="J41" s="140" t="s">
        <v>422</v>
      </c>
      <c r="K41" s="19" t="s">
        <v>354</v>
      </c>
      <c r="L41" s="18" t="s">
        <v>427</v>
      </c>
      <c r="M41" s="53" t="s">
        <v>430</v>
      </c>
      <c r="N41" s="19" t="s">
        <v>431</v>
      </c>
      <c r="O41" s="52" t="s">
        <v>432</v>
      </c>
      <c r="P41" s="94"/>
    </row>
    <row r="42" spans="1:16" ht="50" customHeight="1" x14ac:dyDescent="0.2">
      <c r="A42" s="148"/>
      <c r="B42" s="128"/>
      <c r="C42" s="128"/>
      <c r="D42" s="95"/>
      <c r="E42" s="129"/>
      <c r="F42" s="128"/>
      <c r="G42" s="133"/>
      <c r="H42" s="137"/>
      <c r="I42" s="135"/>
      <c r="J42" s="129"/>
      <c r="K42" s="19" t="s">
        <v>411</v>
      </c>
      <c r="L42" s="18" t="s">
        <v>427</v>
      </c>
      <c r="M42" s="19" t="s">
        <v>430</v>
      </c>
      <c r="N42" s="19" t="s">
        <v>435</v>
      </c>
      <c r="O42" s="52" t="s">
        <v>433</v>
      </c>
      <c r="P42" s="94"/>
    </row>
    <row r="43" spans="1:16" ht="49" customHeight="1" x14ac:dyDescent="0.2">
      <c r="A43" s="148"/>
      <c r="B43" s="138" t="s">
        <v>390</v>
      </c>
      <c r="C43" s="138" t="s">
        <v>190</v>
      </c>
      <c r="D43" s="139" t="s">
        <v>236</v>
      </c>
      <c r="E43" s="140" t="s">
        <v>328</v>
      </c>
      <c r="F43" s="138" t="s">
        <v>293</v>
      </c>
      <c r="G43" s="141" t="s">
        <v>171</v>
      </c>
      <c r="H43" s="142" t="s">
        <v>172</v>
      </c>
      <c r="I43" s="143" t="s">
        <v>171</v>
      </c>
      <c r="J43" s="140" t="s">
        <v>422</v>
      </c>
      <c r="K43" s="19" t="s">
        <v>354</v>
      </c>
      <c r="L43" s="18" t="s">
        <v>427</v>
      </c>
      <c r="M43" s="53" t="s">
        <v>430</v>
      </c>
      <c r="N43" s="19" t="s">
        <v>431</v>
      </c>
      <c r="O43" s="52" t="s">
        <v>432</v>
      </c>
      <c r="P43" s="94"/>
    </row>
    <row r="44" spans="1:16" ht="49" customHeight="1" x14ac:dyDescent="0.2">
      <c r="A44" s="148"/>
      <c r="B44" s="128"/>
      <c r="C44" s="128"/>
      <c r="D44" s="95"/>
      <c r="E44" s="129"/>
      <c r="F44" s="128"/>
      <c r="G44" s="133"/>
      <c r="H44" s="137"/>
      <c r="I44" s="135"/>
      <c r="J44" s="129"/>
      <c r="K44" s="19" t="s">
        <v>411</v>
      </c>
      <c r="L44" s="18" t="s">
        <v>427</v>
      </c>
      <c r="M44" s="19" t="s">
        <v>430</v>
      </c>
      <c r="N44" s="19" t="s">
        <v>435</v>
      </c>
      <c r="O44" s="52" t="s">
        <v>433</v>
      </c>
      <c r="P44" s="94"/>
    </row>
    <row r="45" spans="1:16" ht="50" customHeight="1" x14ac:dyDescent="0.2">
      <c r="A45" s="148"/>
      <c r="B45" s="138" t="s">
        <v>391</v>
      </c>
      <c r="C45" s="138" t="s">
        <v>190</v>
      </c>
      <c r="D45" s="139" t="s">
        <v>237</v>
      </c>
      <c r="E45" s="140" t="s">
        <v>329</v>
      </c>
      <c r="F45" s="138" t="s">
        <v>293</v>
      </c>
      <c r="G45" s="141" t="s">
        <v>171</v>
      </c>
      <c r="H45" s="142" t="s">
        <v>172</v>
      </c>
      <c r="I45" s="143" t="s">
        <v>171</v>
      </c>
      <c r="J45" s="140" t="s">
        <v>422</v>
      </c>
      <c r="K45" s="19" t="s">
        <v>354</v>
      </c>
      <c r="L45" s="18" t="s">
        <v>427</v>
      </c>
      <c r="M45" s="53" t="s">
        <v>430</v>
      </c>
      <c r="N45" s="19" t="s">
        <v>431</v>
      </c>
      <c r="O45" s="52" t="s">
        <v>432</v>
      </c>
      <c r="P45" s="94"/>
    </row>
    <row r="46" spans="1:16" ht="50" customHeight="1" x14ac:dyDescent="0.2">
      <c r="A46" s="148"/>
      <c r="B46" s="128"/>
      <c r="C46" s="128"/>
      <c r="D46" s="95"/>
      <c r="E46" s="129"/>
      <c r="F46" s="128"/>
      <c r="G46" s="133"/>
      <c r="H46" s="137"/>
      <c r="I46" s="135"/>
      <c r="J46" s="129"/>
      <c r="K46" s="19" t="s">
        <v>411</v>
      </c>
      <c r="L46" s="18" t="s">
        <v>427</v>
      </c>
      <c r="M46" s="19" t="s">
        <v>430</v>
      </c>
      <c r="N46" s="19" t="s">
        <v>435</v>
      </c>
      <c r="O46" s="52" t="s">
        <v>433</v>
      </c>
      <c r="P46" s="94"/>
    </row>
    <row r="47" spans="1:16" ht="58" customHeight="1" x14ac:dyDescent="0.2">
      <c r="A47" s="148"/>
      <c r="B47" s="19" t="s">
        <v>391</v>
      </c>
      <c r="C47" s="19" t="s">
        <v>190</v>
      </c>
      <c r="D47" s="33" t="s">
        <v>238</v>
      </c>
      <c r="E47" s="29" t="s">
        <v>330</v>
      </c>
      <c r="F47" s="19" t="s">
        <v>293</v>
      </c>
      <c r="G47" s="46" t="s">
        <v>171</v>
      </c>
      <c r="H47" s="47" t="s">
        <v>172</v>
      </c>
      <c r="I47" s="48" t="s">
        <v>171</v>
      </c>
      <c r="J47" s="29" t="s">
        <v>422</v>
      </c>
      <c r="K47" s="18" t="s">
        <v>354</v>
      </c>
      <c r="L47" s="18" t="s">
        <v>427</v>
      </c>
      <c r="M47" s="53" t="s">
        <v>430</v>
      </c>
      <c r="N47" s="19" t="s">
        <v>431</v>
      </c>
      <c r="O47" s="52" t="s">
        <v>432</v>
      </c>
      <c r="P47" s="94"/>
    </row>
    <row r="48" spans="1:16" ht="49" customHeight="1" x14ac:dyDescent="0.2">
      <c r="A48" s="148"/>
      <c r="B48" s="138" t="s">
        <v>391</v>
      </c>
      <c r="C48" s="138" t="s">
        <v>190</v>
      </c>
      <c r="D48" s="139" t="s">
        <v>239</v>
      </c>
      <c r="E48" s="140" t="s">
        <v>331</v>
      </c>
      <c r="F48" s="138" t="s">
        <v>294</v>
      </c>
      <c r="G48" s="141" t="s">
        <v>171</v>
      </c>
      <c r="H48" s="142" t="s">
        <v>172</v>
      </c>
      <c r="I48" s="143" t="s">
        <v>171</v>
      </c>
      <c r="J48" s="140" t="s">
        <v>451</v>
      </c>
      <c r="K48" s="19" t="s">
        <v>354</v>
      </c>
      <c r="L48" s="18" t="s">
        <v>427</v>
      </c>
      <c r="M48" s="53" t="s">
        <v>430</v>
      </c>
      <c r="N48" s="19" t="s">
        <v>431</v>
      </c>
      <c r="O48" s="52" t="s">
        <v>432</v>
      </c>
      <c r="P48" s="94"/>
    </row>
    <row r="49" spans="1:16" ht="49" customHeight="1" x14ac:dyDescent="0.2">
      <c r="A49" s="148"/>
      <c r="B49" s="128"/>
      <c r="C49" s="128"/>
      <c r="D49" s="95"/>
      <c r="E49" s="129"/>
      <c r="F49" s="128"/>
      <c r="G49" s="133"/>
      <c r="H49" s="137"/>
      <c r="I49" s="135"/>
      <c r="J49" s="129"/>
      <c r="K49" s="19" t="s">
        <v>411</v>
      </c>
      <c r="L49" s="18" t="s">
        <v>427</v>
      </c>
      <c r="M49" s="19" t="s">
        <v>430</v>
      </c>
      <c r="N49" s="19" t="s">
        <v>435</v>
      </c>
      <c r="O49" s="52" t="s">
        <v>433</v>
      </c>
      <c r="P49" s="94"/>
    </row>
    <row r="50" spans="1:16" ht="49" customHeight="1" x14ac:dyDescent="0.2">
      <c r="A50" s="148"/>
      <c r="B50" s="138" t="s">
        <v>392</v>
      </c>
      <c r="C50" s="138" t="s">
        <v>190</v>
      </c>
      <c r="D50" s="139" t="s">
        <v>367</v>
      </c>
      <c r="E50" s="140" t="s">
        <v>366</v>
      </c>
      <c r="F50" s="138" t="s">
        <v>294</v>
      </c>
      <c r="G50" s="141" t="s">
        <v>171</v>
      </c>
      <c r="H50" s="142" t="s">
        <v>172</v>
      </c>
      <c r="I50" s="143" t="s">
        <v>171</v>
      </c>
      <c r="J50" s="140" t="s">
        <v>422</v>
      </c>
      <c r="K50" s="19" t="s">
        <v>354</v>
      </c>
      <c r="L50" s="18" t="s">
        <v>376</v>
      </c>
      <c r="M50" s="19" t="s">
        <v>23</v>
      </c>
      <c r="N50" s="19" t="s">
        <v>378</v>
      </c>
      <c r="O50" s="19" t="s">
        <v>377</v>
      </c>
      <c r="P50" s="94"/>
    </row>
    <row r="51" spans="1:16" ht="49" customHeight="1" x14ac:dyDescent="0.2">
      <c r="A51" s="148"/>
      <c r="B51" s="128"/>
      <c r="C51" s="128"/>
      <c r="D51" s="95"/>
      <c r="E51" s="129"/>
      <c r="F51" s="128"/>
      <c r="G51" s="133"/>
      <c r="H51" s="137"/>
      <c r="I51" s="135"/>
      <c r="J51" s="129"/>
      <c r="K51" s="19" t="s">
        <v>411</v>
      </c>
      <c r="L51" s="18" t="s">
        <v>427</v>
      </c>
      <c r="M51" s="19" t="s">
        <v>430</v>
      </c>
      <c r="N51" s="19" t="s">
        <v>435</v>
      </c>
      <c r="O51" s="52" t="s">
        <v>433</v>
      </c>
      <c r="P51" s="94"/>
    </row>
    <row r="52" spans="1:16" ht="65" customHeight="1" x14ac:dyDescent="0.2">
      <c r="A52" s="148"/>
      <c r="B52" s="138" t="s">
        <v>391</v>
      </c>
      <c r="C52" s="138" t="s">
        <v>198</v>
      </c>
      <c r="D52" s="139" t="s">
        <v>240</v>
      </c>
      <c r="E52" s="140" t="s">
        <v>332</v>
      </c>
      <c r="F52" s="138" t="s">
        <v>301</v>
      </c>
      <c r="G52" s="141" t="s">
        <v>171</v>
      </c>
      <c r="H52" s="142" t="s">
        <v>172</v>
      </c>
      <c r="I52" s="143" t="s">
        <v>171</v>
      </c>
      <c r="J52" s="140" t="s">
        <v>422</v>
      </c>
      <c r="K52" s="19" t="s">
        <v>354</v>
      </c>
      <c r="L52" s="18" t="s">
        <v>376</v>
      </c>
      <c r="M52" s="19" t="s">
        <v>23</v>
      </c>
      <c r="N52" s="19" t="s">
        <v>379</v>
      </c>
      <c r="O52" s="19" t="s">
        <v>377</v>
      </c>
      <c r="P52" s="94"/>
    </row>
    <row r="53" spans="1:16" ht="65" customHeight="1" x14ac:dyDescent="0.2">
      <c r="A53" s="148"/>
      <c r="B53" s="128"/>
      <c r="C53" s="128"/>
      <c r="D53" s="95"/>
      <c r="E53" s="129"/>
      <c r="F53" s="128"/>
      <c r="G53" s="133"/>
      <c r="H53" s="137"/>
      <c r="I53" s="135"/>
      <c r="J53" s="129"/>
      <c r="K53" s="19" t="s">
        <v>411</v>
      </c>
      <c r="L53" s="18" t="s">
        <v>376</v>
      </c>
      <c r="M53" s="19" t="s">
        <v>23</v>
      </c>
      <c r="N53" s="19" t="s">
        <v>378</v>
      </c>
      <c r="O53" s="19" t="s">
        <v>377</v>
      </c>
      <c r="P53" s="94"/>
    </row>
    <row r="54" spans="1:16" ht="50" customHeight="1" x14ac:dyDescent="0.2">
      <c r="A54" s="148"/>
      <c r="B54" s="138" t="s">
        <v>393</v>
      </c>
      <c r="C54" s="138" t="s">
        <v>199</v>
      </c>
      <c r="D54" s="139" t="s">
        <v>241</v>
      </c>
      <c r="E54" s="140" t="s">
        <v>333</v>
      </c>
      <c r="F54" s="138" t="s">
        <v>293</v>
      </c>
      <c r="G54" s="141" t="s">
        <v>171</v>
      </c>
      <c r="H54" s="142" t="s">
        <v>172</v>
      </c>
      <c r="I54" s="143" t="s">
        <v>171</v>
      </c>
      <c r="J54" s="140" t="s">
        <v>422</v>
      </c>
      <c r="K54" s="19" t="s">
        <v>354</v>
      </c>
      <c r="L54" s="18" t="s">
        <v>376</v>
      </c>
      <c r="M54" s="19" t="s">
        <v>23</v>
      </c>
      <c r="N54" s="19" t="s">
        <v>378</v>
      </c>
      <c r="O54" s="19" t="s">
        <v>377</v>
      </c>
      <c r="P54" s="94"/>
    </row>
    <row r="55" spans="1:16" ht="50" customHeight="1" x14ac:dyDescent="0.2">
      <c r="A55" s="148"/>
      <c r="B55" s="128"/>
      <c r="C55" s="128"/>
      <c r="D55" s="95"/>
      <c r="E55" s="129"/>
      <c r="F55" s="128"/>
      <c r="G55" s="133"/>
      <c r="H55" s="137"/>
      <c r="I55" s="135"/>
      <c r="J55" s="129"/>
      <c r="K55" s="19" t="s">
        <v>411</v>
      </c>
      <c r="L55" s="18" t="s">
        <v>427</v>
      </c>
      <c r="M55" s="19" t="s">
        <v>430</v>
      </c>
      <c r="N55" s="19" t="s">
        <v>435</v>
      </c>
      <c r="O55" s="52" t="s">
        <v>433</v>
      </c>
      <c r="P55" s="94"/>
    </row>
    <row r="56" spans="1:16" ht="64" customHeight="1" x14ac:dyDescent="0.2">
      <c r="A56" s="148"/>
      <c r="B56" s="138" t="s">
        <v>393</v>
      </c>
      <c r="C56" s="138" t="s">
        <v>190</v>
      </c>
      <c r="D56" s="139" t="s">
        <v>242</v>
      </c>
      <c r="E56" s="140" t="s">
        <v>334</v>
      </c>
      <c r="F56" s="138" t="s">
        <v>395</v>
      </c>
      <c r="G56" s="141" t="s">
        <v>171</v>
      </c>
      <c r="H56" s="142" t="s">
        <v>172</v>
      </c>
      <c r="I56" s="143" t="s">
        <v>171</v>
      </c>
      <c r="J56" s="140" t="s">
        <v>422</v>
      </c>
      <c r="K56" s="19" t="s">
        <v>354</v>
      </c>
      <c r="L56" s="18" t="s">
        <v>376</v>
      </c>
      <c r="M56" s="19" t="s">
        <v>23</v>
      </c>
      <c r="N56" s="19" t="s">
        <v>378</v>
      </c>
      <c r="O56" s="19" t="s">
        <v>377</v>
      </c>
      <c r="P56" s="94"/>
    </row>
    <row r="57" spans="1:16" ht="50" customHeight="1" x14ac:dyDescent="0.2">
      <c r="A57" s="148"/>
      <c r="B57" s="128"/>
      <c r="C57" s="128"/>
      <c r="D57" s="95"/>
      <c r="E57" s="129"/>
      <c r="F57" s="128"/>
      <c r="G57" s="133"/>
      <c r="H57" s="137"/>
      <c r="I57" s="135"/>
      <c r="J57" s="129"/>
      <c r="K57" s="19" t="s">
        <v>411</v>
      </c>
      <c r="L57" s="18" t="s">
        <v>427</v>
      </c>
      <c r="M57" s="19" t="s">
        <v>430</v>
      </c>
      <c r="N57" s="19" t="s">
        <v>434</v>
      </c>
      <c r="O57" s="52" t="s">
        <v>445</v>
      </c>
      <c r="P57" s="94"/>
    </row>
    <row r="58" spans="1:16" ht="112" x14ac:dyDescent="0.2">
      <c r="A58" s="148"/>
      <c r="B58" s="19" t="s">
        <v>393</v>
      </c>
      <c r="C58" s="19" t="s">
        <v>200</v>
      </c>
      <c r="D58" s="33" t="s">
        <v>243</v>
      </c>
      <c r="E58" s="29" t="s">
        <v>335</v>
      </c>
      <c r="F58" s="19" t="s">
        <v>394</v>
      </c>
      <c r="G58" s="46" t="s">
        <v>171</v>
      </c>
      <c r="H58" s="47" t="s">
        <v>172</v>
      </c>
      <c r="I58" s="48" t="s">
        <v>171</v>
      </c>
      <c r="J58" s="29" t="s">
        <v>422</v>
      </c>
      <c r="K58" s="127" t="s">
        <v>411</v>
      </c>
      <c r="L58" s="18" t="s">
        <v>376</v>
      </c>
      <c r="M58" s="19" t="s">
        <v>429</v>
      </c>
      <c r="N58" s="19" t="s">
        <v>434</v>
      </c>
      <c r="O58" s="52" t="s">
        <v>433</v>
      </c>
      <c r="P58" s="94"/>
    </row>
    <row r="59" spans="1:16" ht="65" customHeight="1" x14ac:dyDescent="0.2">
      <c r="A59" s="148"/>
      <c r="B59" s="138" t="s">
        <v>393</v>
      </c>
      <c r="C59" s="138" t="s">
        <v>201</v>
      </c>
      <c r="D59" s="139" t="s">
        <v>244</v>
      </c>
      <c r="E59" s="140" t="s">
        <v>336</v>
      </c>
      <c r="F59" s="138" t="s">
        <v>293</v>
      </c>
      <c r="G59" s="141" t="s">
        <v>171</v>
      </c>
      <c r="H59" s="142" t="s">
        <v>170</v>
      </c>
      <c r="I59" s="143" t="s">
        <v>22</v>
      </c>
      <c r="J59" s="140" t="s">
        <v>422</v>
      </c>
      <c r="K59" s="19" t="s">
        <v>354</v>
      </c>
      <c r="L59" s="18" t="s">
        <v>427</v>
      </c>
      <c r="M59" s="19" t="s">
        <v>430</v>
      </c>
      <c r="N59" s="19" t="s">
        <v>435</v>
      </c>
      <c r="O59" s="52" t="s">
        <v>433</v>
      </c>
      <c r="P59" s="94"/>
    </row>
    <row r="60" spans="1:16" ht="65" customHeight="1" x14ac:dyDescent="0.2">
      <c r="A60" s="148"/>
      <c r="B60" s="128"/>
      <c r="C60" s="128"/>
      <c r="D60" s="95"/>
      <c r="E60" s="129"/>
      <c r="F60" s="128"/>
      <c r="G60" s="133"/>
      <c r="H60" s="137"/>
      <c r="I60" s="135"/>
      <c r="J60" s="129"/>
      <c r="K60" s="19" t="s">
        <v>411</v>
      </c>
      <c r="L60" s="18" t="s">
        <v>376</v>
      </c>
      <c r="M60" s="19" t="s">
        <v>429</v>
      </c>
      <c r="N60" s="19" t="s">
        <v>434</v>
      </c>
      <c r="O60" s="52" t="s">
        <v>433</v>
      </c>
      <c r="P60" s="94"/>
    </row>
    <row r="61" spans="1:16" ht="70" customHeight="1" x14ac:dyDescent="0.2">
      <c r="A61" s="148"/>
      <c r="B61" s="138" t="s">
        <v>393</v>
      </c>
      <c r="C61" s="138" t="s">
        <v>202</v>
      </c>
      <c r="D61" s="139" t="s">
        <v>245</v>
      </c>
      <c r="E61" s="140" t="s">
        <v>337</v>
      </c>
      <c r="F61" s="138" t="s">
        <v>338</v>
      </c>
      <c r="G61" s="141" t="s">
        <v>171</v>
      </c>
      <c r="H61" s="142" t="s">
        <v>170</v>
      </c>
      <c r="I61" s="143" t="s">
        <v>22</v>
      </c>
      <c r="J61" s="140" t="s">
        <v>452</v>
      </c>
      <c r="K61" s="19" t="s">
        <v>354</v>
      </c>
      <c r="L61" s="18" t="s">
        <v>427</v>
      </c>
      <c r="M61" s="19" t="s">
        <v>430</v>
      </c>
      <c r="N61" s="19" t="s">
        <v>435</v>
      </c>
      <c r="O61" s="52" t="s">
        <v>433</v>
      </c>
      <c r="P61" s="94"/>
    </row>
    <row r="62" spans="1:16" ht="70" customHeight="1" thickBot="1" x14ac:dyDescent="0.25">
      <c r="A62" s="118"/>
      <c r="B62" s="105"/>
      <c r="C62" s="105"/>
      <c r="D62" s="98"/>
      <c r="E62" s="120"/>
      <c r="F62" s="105"/>
      <c r="G62" s="150"/>
      <c r="H62" s="151"/>
      <c r="I62" s="152"/>
      <c r="J62" s="120"/>
      <c r="K62" s="19" t="s">
        <v>411</v>
      </c>
      <c r="L62" s="18" t="s">
        <v>376</v>
      </c>
      <c r="M62" s="19" t="s">
        <v>429</v>
      </c>
      <c r="N62" s="19" t="s">
        <v>434</v>
      </c>
      <c r="O62" s="52" t="s">
        <v>433</v>
      </c>
      <c r="P62" s="98"/>
    </row>
    <row r="63" spans="1:16" ht="65" customHeight="1" x14ac:dyDescent="0.2">
      <c r="A63" s="117" t="s">
        <v>180</v>
      </c>
      <c r="B63" s="104" t="s">
        <v>188</v>
      </c>
      <c r="C63" s="104" t="s">
        <v>203</v>
      </c>
      <c r="D63" s="93" t="s">
        <v>207</v>
      </c>
      <c r="E63" s="119" t="s">
        <v>271</v>
      </c>
      <c r="F63" s="104" t="s">
        <v>292</v>
      </c>
      <c r="G63" s="132" t="s">
        <v>22</v>
      </c>
      <c r="H63" s="136" t="s">
        <v>170</v>
      </c>
      <c r="I63" s="134" t="s">
        <v>22</v>
      </c>
      <c r="J63" s="119" t="s">
        <v>425</v>
      </c>
      <c r="K63" s="19" t="s">
        <v>354</v>
      </c>
      <c r="L63" s="27" t="s">
        <v>427</v>
      </c>
      <c r="M63" s="26" t="s">
        <v>430</v>
      </c>
      <c r="N63" s="26" t="s">
        <v>435</v>
      </c>
      <c r="O63" s="56" t="s">
        <v>433</v>
      </c>
      <c r="P63" s="153" t="s">
        <v>380</v>
      </c>
    </row>
    <row r="64" spans="1:16" ht="65" customHeight="1" x14ac:dyDescent="0.2">
      <c r="A64" s="148"/>
      <c r="B64" s="128"/>
      <c r="C64" s="128"/>
      <c r="D64" s="95"/>
      <c r="E64" s="129"/>
      <c r="F64" s="128"/>
      <c r="G64" s="133"/>
      <c r="H64" s="137"/>
      <c r="I64" s="135"/>
      <c r="J64" s="129"/>
      <c r="K64" s="19" t="s">
        <v>411</v>
      </c>
      <c r="L64" s="18" t="s">
        <v>376</v>
      </c>
      <c r="M64" s="19" t="s">
        <v>429</v>
      </c>
      <c r="N64" s="19" t="s">
        <v>434</v>
      </c>
      <c r="O64" s="52" t="s">
        <v>433</v>
      </c>
      <c r="P64" s="147"/>
    </row>
    <row r="65" spans="1:16" ht="65" customHeight="1" x14ac:dyDescent="0.2">
      <c r="A65" s="148"/>
      <c r="B65" s="138" t="s">
        <v>189</v>
      </c>
      <c r="C65" s="138" t="s">
        <v>203</v>
      </c>
      <c r="D65" s="139" t="s">
        <v>208</v>
      </c>
      <c r="E65" s="140" t="s">
        <v>272</v>
      </c>
      <c r="F65" s="138" t="s">
        <v>292</v>
      </c>
      <c r="G65" s="141" t="s">
        <v>22</v>
      </c>
      <c r="H65" s="142" t="s">
        <v>170</v>
      </c>
      <c r="I65" s="143" t="s">
        <v>22</v>
      </c>
      <c r="J65" s="140" t="s">
        <v>452</v>
      </c>
      <c r="K65" s="19" t="s">
        <v>354</v>
      </c>
      <c r="L65" s="18" t="s">
        <v>427</v>
      </c>
      <c r="M65" s="19" t="s">
        <v>430</v>
      </c>
      <c r="N65" s="19" t="s">
        <v>435</v>
      </c>
      <c r="O65" s="52" t="s">
        <v>433</v>
      </c>
      <c r="P65" s="146" t="s">
        <v>380</v>
      </c>
    </row>
    <row r="66" spans="1:16" ht="65" customHeight="1" thickBot="1" x14ac:dyDescent="0.25">
      <c r="A66" s="118"/>
      <c r="B66" s="105"/>
      <c r="C66" s="105"/>
      <c r="D66" s="98"/>
      <c r="E66" s="120"/>
      <c r="F66" s="105"/>
      <c r="G66" s="150"/>
      <c r="H66" s="151"/>
      <c r="I66" s="152"/>
      <c r="J66" s="120"/>
      <c r="K66" s="19" t="s">
        <v>411</v>
      </c>
      <c r="L66" s="18" t="s">
        <v>376</v>
      </c>
      <c r="M66" s="19" t="s">
        <v>429</v>
      </c>
      <c r="N66" s="19" t="s">
        <v>434</v>
      </c>
      <c r="O66" s="52" t="s">
        <v>433</v>
      </c>
      <c r="P66" s="99"/>
    </row>
    <row r="67" spans="1:16" ht="201" thickBot="1" x14ac:dyDescent="0.25">
      <c r="A67" s="35" t="s">
        <v>368</v>
      </c>
      <c r="B67" s="36" t="s">
        <v>381</v>
      </c>
      <c r="C67" s="36" t="s">
        <v>212</v>
      </c>
      <c r="D67" s="39" t="s">
        <v>416</v>
      </c>
      <c r="E67" s="37" t="s">
        <v>417</v>
      </c>
      <c r="F67" s="36" t="s">
        <v>360</v>
      </c>
      <c r="G67" s="61" t="s">
        <v>22</v>
      </c>
      <c r="H67" s="62" t="s">
        <v>170</v>
      </c>
      <c r="I67" s="63" t="s">
        <v>22</v>
      </c>
      <c r="J67" s="37" t="s">
        <v>453</v>
      </c>
      <c r="K67" s="36" t="s">
        <v>411</v>
      </c>
      <c r="L67" s="38" t="s">
        <v>427</v>
      </c>
      <c r="M67" s="36" t="s">
        <v>430</v>
      </c>
      <c r="N67" s="36" t="s">
        <v>434</v>
      </c>
      <c r="O67" s="59" t="s">
        <v>447</v>
      </c>
      <c r="P67" s="60" t="s">
        <v>382</v>
      </c>
    </row>
    <row r="68" spans="1:16" ht="50" customHeight="1" x14ac:dyDescent="0.2">
      <c r="A68" s="117" t="s">
        <v>181</v>
      </c>
      <c r="B68" s="104" t="s">
        <v>246</v>
      </c>
      <c r="C68" s="104" t="s">
        <v>204</v>
      </c>
      <c r="D68" s="93" t="s">
        <v>259</v>
      </c>
      <c r="E68" s="119" t="s">
        <v>273</v>
      </c>
      <c r="F68" s="104" t="s">
        <v>292</v>
      </c>
      <c r="G68" s="132" t="s">
        <v>171</v>
      </c>
      <c r="H68" s="136" t="s">
        <v>170</v>
      </c>
      <c r="I68" s="134" t="s">
        <v>22</v>
      </c>
      <c r="J68" s="119" t="s">
        <v>422</v>
      </c>
      <c r="K68" s="19" t="s">
        <v>354</v>
      </c>
      <c r="L68" s="27" t="s">
        <v>427</v>
      </c>
      <c r="M68" s="26" t="s">
        <v>430</v>
      </c>
      <c r="N68" s="26" t="s">
        <v>434</v>
      </c>
      <c r="O68" s="56" t="s">
        <v>448</v>
      </c>
      <c r="P68" s="93" t="s">
        <v>375</v>
      </c>
    </row>
    <row r="69" spans="1:16" ht="50" customHeight="1" x14ac:dyDescent="0.2">
      <c r="A69" s="148"/>
      <c r="B69" s="128"/>
      <c r="C69" s="128"/>
      <c r="D69" s="95"/>
      <c r="E69" s="129"/>
      <c r="F69" s="128"/>
      <c r="G69" s="133"/>
      <c r="H69" s="137"/>
      <c r="I69" s="135"/>
      <c r="J69" s="129"/>
      <c r="K69" s="19" t="s">
        <v>411</v>
      </c>
      <c r="L69" s="18" t="s">
        <v>427</v>
      </c>
      <c r="M69" s="19" t="s">
        <v>430</v>
      </c>
      <c r="N69" s="19" t="s">
        <v>435</v>
      </c>
      <c r="O69" s="52" t="s">
        <v>433</v>
      </c>
      <c r="P69" s="94"/>
    </row>
    <row r="70" spans="1:16" ht="80" x14ac:dyDescent="0.2">
      <c r="A70" s="148"/>
      <c r="B70" s="19" t="s">
        <v>246</v>
      </c>
      <c r="C70" s="19" t="s">
        <v>384</v>
      </c>
      <c r="D70" s="33" t="s">
        <v>260</v>
      </c>
      <c r="E70" s="29" t="s">
        <v>387</v>
      </c>
      <c r="F70" s="19" t="s">
        <v>360</v>
      </c>
      <c r="G70" s="46" t="s">
        <v>171</v>
      </c>
      <c r="H70" s="47" t="s">
        <v>170</v>
      </c>
      <c r="I70" s="48" t="s">
        <v>22</v>
      </c>
      <c r="J70" s="29" t="s">
        <v>422</v>
      </c>
      <c r="K70" s="19" t="s">
        <v>411</v>
      </c>
      <c r="L70" s="18" t="s">
        <v>427</v>
      </c>
      <c r="M70" s="19" t="s">
        <v>430</v>
      </c>
      <c r="N70" s="19" t="s">
        <v>434</v>
      </c>
      <c r="O70" s="52" t="s">
        <v>448</v>
      </c>
      <c r="P70" s="94"/>
    </row>
    <row r="71" spans="1:16" ht="112" x14ac:dyDescent="0.2">
      <c r="A71" s="148"/>
      <c r="B71" s="19" t="s">
        <v>247</v>
      </c>
      <c r="C71" s="21" t="s">
        <v>206</v>
      </c>
      <c r="D71" s="33" t="s">
        <v>383</v>
      </c>
      <c r="E71" s="29" t="s">
        <v>398</v>
      </c>
      <c r="F71" s="19" t="s">
        <v>360</v>
      </c>
      <c r="G71" s="46" t="s">
        <v>171</v>
      </c>
      <c r="H71" s="47" t="s">
        <v>172</v>
      </c>
      <c r="I71" s="48" t="s">
        <v>171</v>
      </c>
      <c r="J71" s="29" t="s">
        <v>452</v>
      </c>
      <c r="K71" s="19" t="s">
        <v>411</v>
      </c>
      <c r="L71" s="18" t="s">
        <v>376</v>
      </c>
      <c r="M71" s="19" t="s">
        <v>429</v>
      </c>
      <c r="N71" s="19" t="s">
        <v>434</v>
      </c>
      <c r="O71" s="52" t="s">
        <v>433</v>
      </c>
      <c r="P71" s="94"/>
    </row>
    <row r="72" spans="1:16" ht="112" x14ac:dyDescent="0.2">
      <c r="A72" s="148"/>
      <c r="B72" s="19" t="s">
        <v>248</v>
      </c>
      <c r="C72" s="21" t="s">
        <v>384</v>
      </c>
      <c r="D72" s="33" t="s">
        <v>261</v>
      </c>
      <c r="E72" s="29" t="s">
        <v>274</v>
      </c>
      <c r="F72" s="19" t="s">
        <v>293</v>
      </c>
      <c r="G72" s="46" t="s">
        <v>171</v>
      </c>
      <c r="H72" s="47" t="s">
        <v>172</v>
      </c>
      <c r="I72" s="48" t="s">
        <v>171</v>
      </c>
      <c r="J72" s="29" t="s">
        <v>452</v>
      </c>
      <c r="K72" s="19" t="s">
        <v>411</v>
      </c>
      <c r="L72" s="18" t="s">
        <v>376</v>
      </c>
      <c r="M72" s="19" t="s">
        <v>429</v>
      </c>
      <c r="N72" s="19" t="s">
        <v>434</v>
      </c>
      <c r="O72" s="52" t="s">
        <v>433</v>
      </c>
      <c r="P72" s="94"/>
    </row>
    <row r="73" spans="1:16" ht="112" x14ac:dyDescent="0.2">
      <c r="A73" s="148"/>
      <c r="B73" s="19" t="s">
        <v>248</v>
      </c>
      <c r="C73" s="21" t="s">
        <v>385</v>
      </c>
      <c r="D73" s="33" t="s">
        <v>262</v>
      </c>
      <c r="E73" s="29" t="s">
        <v>275</v>
      </c>
      <c r="F73" s="19" t="s">
        <v>359</v>
      </c>
      <c r="G73" s="46" t="s">
        <v>171</v>
      </c>
      <c r="H73" s="47" t="s">
        <v>170</v>
      </c>
      <c r="I73" s="48" t="s">
        <v>22</v>
      </c>
      <c r="J73" s="29" t="s">
        <v>452</v>
      </c>
      <c r="K73" s="19" t="s">
        <v>411</v>
      </c>
      <c r="L73" s="18" t="s">
        <v>376</v>
      </c>
      <c r="M73" s="19" t="s">
        <v>429</v>
      </c>
      <c r="N73" s="19" t="s">
        <v>434</v>
      </c>
      <c r="O73" s="52" t="s">
        <v>433</v>
      </c>
      <c r="P73" s="94"/>
    </row>
    <row r="74" spans="1:16" ht="112" x14ac:dyDescent="0.2">
      <c r="A74" s="148"/>
      <c r="B74" s="19" t="s">
        <v>248</v>
      </c>
      <c r="C74" s="21" t="s">
        <v>385</v>
      </c>
      <c r="D74" s="33" t="s">
        <v>340</v>
      </c>
      <c r="E74" s="29" t="s">
        <v>276</v>
      </c>
      <c r="F74" s="19" t="s">
        <v>359</v>
      </c>
      <c r="G74" s="46" t="s">
        <v>22</v>
      </c>
      <c r="H74" s="47" t="s">
        <v>170</v>
      </c>
      <c r="I74" s="48" t="s">
        <v>22</v>
      </c>
      <c r="J74" s="29" t="s">
        <v>452</v>
      </c>
      <c r="K74" s="19" t="s">
        <v>411</v>
      </c>
      <c r="L74" s="18" t="s">
        <v>376</v>
      </c>
      <c r="M74" s="19" t="s">
        <v>429</v>
      </c>
      <c r="N74" s="19" t="s">
        <v>434</v>
      </c>
      <c r="O74" s="52" t="s">
        <v>433</v>
      </c>
      <c r="P74" s="95"/>
    </row>
    <row r="75" spans="1:16" ht="112" x14ac:dyDescent="0.2">
      <c r="A75" s="148"/>
      <c r="B75" s="19" t="s">
        <v>249</v>
      </c>
      <c r="C75" s="21" t="s">
        <v>384</v>
      </c>
      <c r="D75" s="33" t="s">
        <v>342</v>
      </c>
      <c r="E75" s="29" t="s">
        <v>339</v>
      </c>
      <c r="F75" s="19" t="s">
        <v>361</v>
      </c>
      <c r="G75" s="46" t="s">
        <v>22</v>
      </c>
      <c r="H75" s="47" t="s">
        <v>170</v>
      </c>
      <c r="I75" s="48" t="s">
        <v>22</v>
      </c>
      <c r="J75" s="29" t="s">
        <v>452</v>
      </c>
      <c r="K75" s="19" t="s">
        <v>411</v>
      </c>
      <c r="L75" s="18" t="s">
        <v>376</v>
      </c>
      <c r="M75" s="19" t="s">
        <v>429</v>
      </c>
      <c r="N75" s="19" t="s">
        <v>434</v>
      </c>
      <c r="O75" s="52" t="s">
        <v>433</v>
      </c>
      <c r="P75" s="85" t="s">
        <v>386</v>
      </c>
    </row>
    <row r="76" spans="1:16" ht="112" x14ac:dyDescent="0.2">
      <c r="A76" s="148"/>
      <c r="B76" s="19" t="s">
        <v>249</v>
      </c>
      <c r="C76" s="21" t="s">
        <v>384</v>
      </c>
      <c r="D76" s="33" t="s">
        <v>342</v>
      </c>
      <c r="E76" s="29" t="s">
        <v>277</v>
      </c>
      <c r="F76" s="19" t="s">
        <v>302</v>
      </c>
      <c r="G76" s="46" t="s">
        <v>171</v>
      </c>
      <c r="H76" s="47" t="s">
        <v>170</v>
      </c>
      <c r="I76" s="48" t="s">
        <v>22</v>
      </c>
      <c r="J76" s="29" t="s">
        <v>452</v>
      </c>
      <c r="K76" s="19" t="s">
        <v>411</v>
      </c>
      <c r="L76" s="18" t="s">
        <v>376</v>
      </c>
      <c r="M76" s="19" t="s">
        <v>429</v>
      </c>
      <c r="N76" s="19" t="s">
        <v>434</v>
      </c>
      <c r="O76" s="52" t="s">
        <v>433</v>
      </c>
      <c r="P76" s="96"/>
    </row>
    <row r="77" spans="1:16" ht="112" x14ac:dyDescent="0.2">
      <c r="A77" s="148"/>
      <c r="B77" s="19" t="s">
        <v>249</v>
      </c>
      <c r="C77" s="21" t="s">
        <v>384</v>
      </c>
      <c r="D77" s="33" t="s">
        <v>341</v>
      </c>
      <c r="E77" s="29" t="s">
        <v>278</v>
      </c>
      <c r="F77" s="19" t="s">
        <v>362</v>
      </c>
      <c r="G77" s="46" t="s">
        <v>171</v>
      </c>
      <c r="H77" s="47" t="s">
        <v>170</v>
      </c>
      <c r="I77" s="48" t="s">
        <v>22</v>
      </c>
      <c r="J77" s="29" t="s">
        <v>452</v>
      </c>
      <c r="K77" s="19" t="s">
        <v>411</v>
      </c>
      <c r="L77" s="18" t="s">
        <v>376</v>
      </c>
      <c r="M77" s="19" t="s">
        <v>429</v>
      </c>
      <c r="N77" s="19" t="s">
        <v>434</v>
      </c>
      <c r="O77" s="52" t="s">
        <v>433</v>
      </c>
      <c r="P77" s="96"/>
    </row>
    <row r="78" spans="1:16" ht="112" x14ac:dyDescent="0.2">
      <c r="A78" s="148"/>
      <c r="B78" s="19" t="s">
        <v>249</v>
      </c>
      <c r="C78" s="21" t="s">
        <v>205</v>
      </c>
      <c r="D78" s="33" t="s">
        <v>341</v>
      </c>
      <c r="E78" s="29" t="s">
        <v>279</v>
      </c>
      <c r="F78" s="19" t="s">
        <v>359</v>
      </c>
      <c r="G78" s="46" t="s">
        <v>171</v>
      </c>
      <c r="H78" s="47" t="s">
        <v>170</v>
      </c>
      <c r="I78" s="48" t="s">
        <v>22</v>
      </c>
      <c r="J78" s="29" t="s">
        <v>452</v>
      </c>
      <c r="K78" s="19" t="s">
        <v>411</v>
      </c>
      <c r="L78" s="18" t="s">
        <v>376</v>
      </c>
      <c r="M78" s="19" t="s">
        <v>429</v>
      </c>
      <c r="N78" s="19" t="s">
        <v>434</v>
      </c>
      <c r="O78" s="52" t="s">
        <v>433</v>
      </c>
      <c r="P78" s="96"/>
    </row>
    <row r="79" spans="1:16" ht="112" x14ac:dyDescent="0.2">
      <c r="A79" s="148"/>
      <c r="B79" s="19" t="s">
        <v>249</v>
      </c>
      <c r="C79" s="21" t="s">
        <v>210</v>
      </c>
      <c r="D79" s="33" t="s">
        <v>209</v>
      </c>
      <c r="E79" s="29" t="s">
        <v>280</v>
      </c>
      <c r="F79" s="19" t="s">
        <v>343</v>
      </c>
      <c r="G79" s="46" t="s">
        <v>171</v>
      </c>
      <c r="H79" s="47" t="s">
        <v>172</v>
      </c>
      <c r="I79" s="48" t="s">
        <v>171</v>
      </c>
      <c r="J79" s="29" t="s">
        <v>452</v>
      </c>
      <c r="K79" s="19" t="s">
        <v>411</v>
      </c>
      <c r="L79" s="18" t="s">
        <v>376</v>
      </c>
      <c r="M79" s="19" t="s">
        <v>429</v>
      </c>
      <c r="N79" s="19" t="s">
        <v>434</v>
      </c>
      <c r="O79" s="52" t="s">
        <v>433</v>
      </c>
      <c r="P79" s="96"/>
    </row>
    <row r="80" spans="1:16" ht="113" thickBot="1" x14ac:dyDescent="0.25">
      <c r="A80" s="118"/>
      <c r="B80" s="22" t="s">
        <v>249</v>
      </c>
      <c r="C80" s="23" t="s">
        <v>211</v>
      </c>
      <c r="D80" s="41" t="s">
        <v>344</v>
      </c>
      <c r="E80" s="31" t="s">
        <v>281</v>
      </c>
      <c r="F80" s="22" t="s">
        <v>293</v>
      </c>
      <c r="G80" s="49" t="s">
        <v>171</v>
      </c>
      <c r="H80" s="50" t="s">
        <v>170</v>
      </c>
      <c r="I80" s="51" t="s">
        <v>22</v>
      </c>
      <c r="J80" s="31" t="s">
        <v>452</v>
      </c>
      <c r="K80" s="19" t="s">
        <v>411</v>
      </c>
      <c r="L80" s="34" t="s">
        <v>376</v>
      </c>
      <c r="M80" s="22" t="s">
        <v>429</v>
      </c>
      <c r="N80" s="22" t="s">
        <v>434</v>
      </c>
      <c r="O80" s="54" t="s">
        <v>433</v>
      </c>
      <c r="P80" s="97"/>
    </row>
    <row r="81" spans="1:16" ht="56" customHeight="1" x14ac:dyDescent="0.2">
      <c r="A81" s="72" t="s">
        <v>182</v>
      </c>
      <c r="B81" s="87" t="s">
        <v>250</v>
      </c>
      <c r="C81" s="87" t="s">
        <v>345</v>
      </c>
      <c r="D81" s="89" t="s">
        <v>263</v>
      </c>
      <c r="E81" s="88" t="s">
        <v>282</v>
      </c>
      <c r="F81" s="87" t="s">
        <v>361</v>
      </c>
      <c r="G81" s="92" t="s">
        <v>171</v>
      </c>
      <c r="H81" s="91" t="s">
        <v>172</v>
      </c>
      <c r="I81" s="90" t="s">
        <v>171</v>
      </c>
      <c r="J81" s="88" t="s">
        <v>452</v>
      </c>
      <c r="K81" s="26" t="s">
        <v>411</v>
      </c>
      <c r="L81" s="27" t="s">
        <v>376</v>
      </c>
      <c r="M81" s="26" t="s">
        <v>429</v>
      </c>
      <c r="N81" s="26" t="s">
        <v>434</v>
      </c>
      <c r="O81" s="56" t="s">
        <v>433</v>
      </c>
      <c r="P81" s="93" t="s">
        <v>375</v>
      </c>
    </row>
    <row r="82" spans="1:16" ht="56" customHeight="1" x14ac:dyDescent="0.2">
      <c r="A82" s="73"/>
      <c r="B82" s="83"/>
      <c r="C82" s="83"/>
      <c r="D82" s="85"/>
      <c r="E82" s="75"/>
      <c r="F82" s="83"/>
      <c r="G82" s="81"/>
      <c r="H82" s="79"/>
      <c r="I82" s="77"/>
      <c r="J82" s="75"/>
      <c r="K82" s="19" t="s">
        <v>354</v>
      </c>
      <c r="L82" s="18" t="s">
        <v>376</v>
      </c>
      <c r="M82" s="19" t="s">
        <v>23</v>
      </c>
      <c r="N82" s="19" t="s">
        <v>378</v>
      </c>
      <c r="O82" s="19" t="s">
        <v>377</v>
      </c>
      <c r="P82" s="94"/>
    </row>
    <row r="83" spans="1:16" ht="56" customHeight="1" x14ac:dyDescent="0.2">
      <c r="A83" s="73"/>
      <c r="B83" s="83" t="s">
        <v>250</v>
      </c>
      <c r="C83" s="83" t="s">
        <v>345</v>
      </c>
      <c r="D83" s="85" t="s">
        <v>264</v>
      </c>
      <c r="E83" s="75" t="s">
        <v>283</v>
      </c>
      <c r="F83" s="83" t="s">
        <v>363</v>
      </c>
      <c r="G83" s="81" t="s">
        <v>171</v>
      </c>
      <c r="H83" s="79" t="s">
        <v>172</v>
      </c>
      <c r="I83" s="77" t="s">
        <v>171</v>
      </c>
      <c r="J83" s="75" t="s">
        <v>452</v>
      </c>
      <c r="K83" s="19" t="s">
        <v>411</v>
      </c>
      <c r="L83" s="18" t="s">
        <v>376</v>
      </c>
      <c r="M83" s="19" t="s">
        <v>429</v>
      </c>
      <c r="N83" s="19" t="s">
        <v>434</v>
      </c>
      <c r="O83" s="52" t="s">
        <v>433</v>
      </c>
      <c r="P83" s="94"/>
    </row>
    <row r="84" spans="1:16" ht="56" customHeight="1" x14ac:dyDescent="0.2">
      <c r="A84" s="73"/>
      <c r="B84" s="83"/>
      <c r="C84" s="83"/>
      <c r="D84" s="85"/>
      <c r="E84" s="75"/>
      <c r="F84" s="83"/>
      <c r="G84" s="81"/>
      <c r="H84" s="79"/>
      <c r="I84" s="77"/>
      <c r="J84" s="75"/>
      <c r="K84" s="19" t="s">
        <v>354</v>
      </c>
      <c r="L84" s="18" t="s">
        <v>376</v>
      </c>
      <c r="M84" s="19" t="s">
        <v>23</v>
      </c>
      <c r="N84" s="19" t="s">
        <v>378</v>
      </c>
      <c r="O84" s="19" t="s">
        <v>377</v>
      </c>
      <c r="P84" s="94"/>
    </row>
    <row r="85" spans="1:16" ht="56" customHeight="1" x14ac:dyDescent="0.2">
      <c r="A85" s="73"/>
      <c r="B85" s="83" t="s">
        <v>250</v>
      </c>
      <c r="C85" s="83" t="s">
        <v>345</v>
      </c>
      <c r="D85" s="85" t="s">
        <v>265</v>
      </c>
      <c r="E85" s="75" t="s">
        <v>355</v>
      </c>
      <c r="F85" s="83" t="s">
        <v>359</v>
      </c>
      <c r="G85" s="81" t="s">
        <v>171</v>
      </c>
      <c r="H85" s="79" t="s">
        <v>172</v>
      </c>
      <c r="I85" s="77" t="s">
        <v>171</v>
      </c>
      <c r="J85" s="75" t="s">
        <v>452</v>
      </c>
      <c r="K85" s="19" t="s">
        <v>411</v>
      </c>
      <c r="L85" s="18" t="s">
        <v>376</v>
      </c>
      <c r="M85" s="19" t="s">
        <v>429</v>
      </c>
      <c r="N85" s="19" t="s">
        <v>434</v>
      </c>
      <c r="O85" s="52" t="s">
        <v>433</v>
      </c>
      <c r="P85" s="94"/>
    </row>
    <row r="86" spans="1:16" ht="56" customHeight="1" x14ac:dyDescent="0.2">
      <c r="A86" s="73"/>
      <c r="B86" s="83"/>
      <c r="C86" s="83"/>
      <c r="D86" s="85"/>
      <c r="E86" s="75"/>
      <c r="F86" s="83"/>
      <c r="G86" s="81"/>
      <c r="H86" s="79"/>
      <c r="I86" s="77"/>
      <c r="J86" s="75"/>
      <c r="K86" s="19" t="s">
        <v>354</v>
      </c>
      <c r="L86" s="18" t="s">
        <v>376</v>
      </c>
      <c r="M86" s="19" t="s">
        <v>23</v>
      </c>
      <c r="N86" s="19" t="s">
        <v>378</v>
      </c>
      <c r="O86" s="19" t="s">
        <v>377</v>
      </c>
      <c r="P86" s="94"/>
    </row>
    <row r="87" spans="1:16" ht="56" customHeight="1" x14ac:dyDescent="0.2">
      <c r="A87" s="73"/>
      <c r="B87" s="83" t="s">
        <v>250</v>
      </c>
      <c r="C87" s="83" t="s">
        <v>345</v>
      </c>
      <c r="D87" s="85" t="s">
        <v>266</v>
      </c>
      <c r="E87" s="75" t="s">
        <v>284</v>
      </c>
      <c r="F87" s="83" t="s">
        <v>359</v>
      </c>
      <c r="G87" s="81" t="s">
        <v>171</v>
      </c>
      <c r="H87" s="79" t="s">
        <v>172</v>
      </c>
      <c r="I87" s="77" t="s">
        <v>171</v>
      </c>
      <c r="J87" s="75" t="s">
        <v>452</v>
      </c>
      <c r="K87" s="19" t="s">
        <v>411</v>
      </c>
      <c r="L87" s="18" t="s">
        <v>376</v>
      </c>
      <c r="M87" s="19" t="s">
        <v>429</v>
      </c>
      <c r="N87" s="19" t="s">
        <v>434</v>
      </c>
      <c r="O87" s="52" t="s">
        <v>433</v>
      </c>
      <c r="P87" s="94"/>
    </row>
    <row r="88" spans="1:16" ht="56" customHeight="1" x14ac:dyDescent="0.2">
      <c r="A88" s="73"/>
      <c r="B88" s="83"/>
      <c r="C88" s="83"/>
      <c r="D88" s="85"/>
      <c r="E88" s="75"/>
      <c r="F88" s="83"/>
      <c r="G88" s="81"/>
      <c r="H88" s="79"/>
      <c r="I88" s="77"/>
      <c r="J88" s="75"/>
      <c r="K88" s="19" t="s">
        <v>354</v>
      </c>
      <c r="L88" s="18" t="s">
        <v>376</v>
      </c>
      <c r="M88" s="19" t="s">
        <v>23</v>
      </c>
      <c r="N88" s="19" t="s">
        <v>378</v>
      </c>
      <c r="O88" s="19" t="s">
        <v>377</v>
      </c>
      <c r="P88" s="94"/>
    </row>
    <row r="89" spans="1:16" ht="51" customHeight="1" x14ac:dyDescent="0.2">
      <c r="A89" s="73"/>
      <c r="B89" s="83" t="s">
        <v>250</v>
      </c>
      <c r="C89" s="83" t="s">
        <v>346</v>
      </c>
      <c r="D89" s="85" t="s">
        <v>267</v>
      </c>
      <c r="E89" s="75" t="s">
        <v>285</v>
      </c>
      <c r="F89" s="83" t="s">
        <v>359</v>
      </c>
      <c r="G89" s="81" t="s">
        <v>171</v>
      </c>
      <c r="H89" s="79" t="s">
        <v>172</v>
      </c>
      <c r="I89" s="77" t="s">
        <v>171</v>
      </c>
      <c r="J89" s="75" t="s">
        <v>452</v>
      </c>
      <c r="K89" s="19" t="s">
        <v>411</v>
      </c>
      <c r="L89" s="18" t="s">
        <v>376</v>
      </c>
      <c r="M89" s="19" t="s">
        <v>429</v>
      </c>
      <c r="N89" s="19" t="s">
        <v>434</v>
      </c>
      <c r="O89" s="52" t="s">
        <v>433</v>
      </c>
      <c r="P89" s="94"/>
    </row>
    <row r="90" spans="1:16" ht="64" x14ac:dyDescent="0.2">
      <c r="A90" s="73"/>
      <c r="B90" s="83"/>
      <c r="C90" s="83"/>
      <c r="D90" s="85"/>
      <c r="E90" s="75"/>
      <c r="F90" s="83"/>
      <c r="G90" s="81"/>
      <c r="H90" s="79"/>
      <c r="I90" s="77"/>
      <c r="J90" s="75"/>
      <c r="K90" s="19" t="s">
        <v>354</v>
      </c>
      <c r="L90" s="18" t="s">
        <v>376</v>
      </c>
      <c r="M90" s="19" t="s">
        <v>23</v>
      </c>
      <c r="N90" s="19" t="s">
        <v>378</v>
      </c>
      <c r="O90" s="19" t="s">
        <v>377</v>
      </c>
      <c r="P90" s="94"/>
    </row>
    <row r="91" spans="1:16" ht="56" customHeight="1" x14ac:dyDescent="0.2">
      <c r="A91" s="73"/>
      <c r="B91" s="83" t="s">
        <v>250</v>
      </c>
      <c r="C91" s="83" t="s">
        <v>212</v>
      </c>
      <c r="D91" s="85" t="s">
        <v>268</v>
      </c>
      <c r="E91" s="75" t="s">
        <v>286</v>
      </c>
      <c r="F91" s="83" t="s">
        <v>358</v>
      </c>
      <c r="G91" s="81" t="s">
        <v>171</v>
      </c>
      <c r="H91" s="79" t="s">
        <v>172</v>
      </c>
      <c r="I91" s="77" t="s">
        <v>171</v>
      </c>
      <c r="J91" s="75" t="s">
        <v>452</v>
      </c>
      <c r="K91" s="19" t="s">
        <v>411</v>
      </c>
      <c r="L91" s="18" t="s">
        <v>376</v>
      </c>
      <c r="M91" s="19" t="s">
        <v>429</v>
      </c>
      <c r="N91" s="19" t="s">
        <v>434</v>
      </c>
      <c r="O91" s="52" t="s">
        <v>433</v>
      </c>
      <c r="P91" s="94"/>
    </row>
    <row r="92" spans="1:16" ht="56" customHeight="1" x14ac:dyDescent="0.2">
      <c r="A92" s="73"/>
      <c r="B92" s="83"/>
      <c r="C92" s="83"/>
      <c r="D92" s="85"/>
      <c r="E92" s="75"/>
      <c r="F92" s="83"/>
      <c r="G92" s="81"/>
      <c r="H92" s="79"/>
      <c r="I92" s="77"/>
      <c r="J92" s="75"/>
      <c r="K92" s="19" t="s">
        <v>354</v>
      </c>
      <c r="L92" s="18" t="s">
        <v>376</v>
      </c>
      <c r="M92" s="19" t="s">
        <v>23</v>
      </c>
      <c r="N92" s="19" t="s">
        <v>378</v>
      </c>
      <c r="O92" s="19" t="s">
        <v>377</v>
      </c>
      <c r="P92" s="94"/>
    </row>
    <row r="93" spans="1:16" ht="56" customHeight="1" x14ac:dyDescent="0.2">
      <c r="A93" s="73"/>
      <c r="B93" s="83" t="s">
        <v>347</v>
      </c>
      <c r="C93" s="83" t="s">
        <v>212</v>
      </c>
      <c r="D93" s="85" t="s">
        <v>268</v>
      </c>
      <c r="E93" s="75" t="s">
        <v>287</v>
      </c>
      <c r="F93" s="83" t="s">
        <v>359</v>
      </c>
      <c r="G93" s="81" t="s">
        <v>171</v>
      </c>
      <c r="H93" s="79" t="s">
        <v>172</v>
      </c>
      <c r="I93" s="77" t="s">
        <v>171</v>
      </c>
      <c r="J93" s="75" t="s">
        <v>452</v>
      </c>
      <c r="K93" s="19" t="s">
        <v>411</v>
      </c>
      <c r="L93" s="18" t="s">
        <v>376</v>
      </c>
      <c r="M93" s="19" t="s">
        <v>429</v>
      </c>
      <c r="N93" s="19" t="s">
        <v>434</v>
      </c>
      <c r="O93" s="52" t="s">
        <v>433</v>
      </c>
      <c r="P93" s="94"/>
    </row>
    <row r="94" spans="1:16" ht="65" thickBot="1" x14ac:dyDescent="0.25">
      <c r="A94" s="74"/>
      <c r="B94" s="84"/>
      <c r="C94" s="84"/>
      <c r="D94" s="86"/>
      <c r="E94" s="76"/>
      <c r="F94" s="84"/>
      <c r="G94" s="82"/>
      <c r="H94" s="80"/>
      <c r="I94" s="78"/>
      <c r="J94" s="76"/>
      <c r="K94" s="22" t="s">
        <v>354</v>
      </c>
      <c r="L94" s="34" t="s">
        <v>376</v>
      </c>
      <c r="M94" s="22" t="s">
        <v>23</v>
      </c>
      <c r="N94" s="22" t="s">
        <v>378</v>
      </c>
      <c r="O94" s="22" t="s">
        <v>377</v>
      </c>
      <c r="P94" s="98"/>
    </row>
    <row r="95" spans="1:16" ht="80" customHeight="1" x14ac:dyDescent="0.2">
      <c r="A95" s="117" t="s">
        <v>183</v>
      </c>
      <c r="B95" s="104" t="s">
        <v>251</v>
      </c>
      <c r="C95" s="104" t="s">
        <v>348</v>
      </c>
      <c r="D95" s="93" t="s">
        <v>269</v>
      </c>
      <c r="E95" s="119" t="s">
        <v>352</v>
      </c>
      <c r="F95" s="104" t="s">
        <v>396</v>
      </c>
      <c r="G95" s="132" t="s">
        <v>171</v>
      </c>
      <c r="H95" s="136" t="s">
        <v>172</v>
      </c>
      <c r="I95" s="134" t="s">
        <v>171</v>
      </c>
      <c r="J95" s="119" t="s">
        <v>452</v>
      </c>
      <c r="K95" s="26" t="s">
        <v>354</v>
      </c>
      <c r="L95" s="27" t="s">
        <v>427</v>
      </c>
      <c r="M95" s="26" t="s">
        <v>430</v>
      </c>
      <c r="N95" s="26" t="s">
        <v>435</v>
      </c>
      <c r="O95" s="56" t="s">
        <v>433</v>
      </c>
      <c r="P95" s="93" t="s">
        <v>375</v>
      </c>
    </row>
    <row r="96" spans="1:16" ht="80" customHeight="1" x14ac:dyDescent="0.2">
      <c r="A96" s="148"/>
      <c r="B96" s="128"/>
      <c r="C96" s="128"/>
      <c r="D96" s="95"/>
      <c r="E96" s="129"/>
      <c r="F96" s="128"/>
      <c r="G96" s="133"/>
      <c r="H96" s="137"/>
      <c r="I96" s="135"/>
      <c r="J96" s="129"/>
      <c r="K96" s="19" t="s">
        <v>411</v>
      </c>
      <c r="L96" s="18" t="s">
        <v>376</v>
      </c>
      <c r="M96" s="19" t="s">
        <v>429</v>
      </c>
      <c r="N96" s="19" t="s">
        <v>434</v>
      </c>
      <c r="O96" s="52" t="s">
        <v>433</v>
      </c>
      <c r="P96" s="94"/>
    </row>
    <row r="97" spans="1:16" ht="80" customHeight="1" x14ac:dyDescent="0.2">
      <c r="A97" s="148"/>
      <c r="B97" s="138" t="s">
        <v>251</v>
      </c>
      <c r="C97" s="138" t="s">
        <v>348</v>
      </c>
      <c r="D97" s="139" t="s">
        <v>253</v>
      </c>
      <c r="E97" s="140" t="s">
        <v>308</v>
      </c>
      <c r="F97" s="138" t="s">
        <v>396</v>
      </c>
      <c r="G97" s="141" t="s">
        <v>171</v>
      </c>
      <c r="H97" s="142" t="s">
        <v>172</v>
      </c>
      <c r="I97" s="143" t="s">
        <v>171</v>
      </c>
      <c r="J97" s="140" t="s">
        <v>422</v>
      </c>
      <c r="K97" s="19" t="s">
        <v>354</v>
      </c>
      <c r="L97" s="18" t="s">
        <v>376</v>
      </c>
      <c r="M97" s="19" t="s">
        <v>23</v>
      </c>
      <c r="N97" s="19" t="s">
        <v>378</v>
      </c>
      <c r="O97" s="19" t="s">
        <v>377</v>
      </c>
      <c r="P97" s="94"/>
    </row>
    <row r="98" spans="1:16" ht="80" customHeight="1" x14ac:dyDescent="0.2">
      <c r="A98" s="148"/>
      <c r="B98" s="128"/>
      <c r="C98" s="128"/>
      <c r="D98" s="95"/>
      <c r="E98" s="129"/>
      <c r="F98" s="128"/>
      <c r="G98" s="133"/>
      <c r="H98" s="137"/>
      <c r="I98" s="135"/>
      <c r="J98" s="129"/>
      <c r="K98" s="19" t="s">
        <v>411</v>
      </c>
      <c r="L98" s="18" t="s">
        <v>376</v>
      </c>
      <c r="M98" s="19" t="s">
        <v>429</v>
      </c>
      <c r="N98" s="19" t="s">
        <v>434</v>
      </c>
      <c r="O98" s="52" t="s">
        <v>433</v>
      </c>
      <c r="P98" s="94"/>
    </row>
    <row r="99" spans="1:16" ht="80" customHeight="1" x14ac:dyDescent="0.2">
      <c r="A99" s="148"/>
      <c r="B99" s="138" t="s">
        <v>251</v>
      </c>
      <c r="C99" s="138" t="s">
        <v>348</v>
      </c>
      <c r="D99" s="139" t="s">
        <v>254</v>
      </c>
      <c r="E99" s="140" t="s">
        <v>352</v>
      </c>
      <c r="F99" s="138" t="s">
        <v>396</v>
      </c>
      <c r="G99" s="141" t="s">
        <v>171</v>
      </c>
      <c r="H99" s="142" t="s">
        <v>172</v>
      </c>
      <c r="I99" s="143" t="s">
        <v>171</v>
      </c>
      <c r="J99" s="140" t="s">
        <v>422</v>
      </c>
      <c r="K99" s="19" t="s">
        <v>354</v>
      </c>
      <c r="L99" s="18" t="s">
        <v>376</v>
      </c>
      <c r="M99" s="19" t="s">
        <v>429</v>
      </c>
      <c r="N99" s="19" t="s">
        <v>434</v>
      </c>
      <c r="O99" s="52" t="s">
        <v>433</v>
      </c>
      <c r="P99" s="94"/>
    </row>
    <row r="100" spans="1:16" ht="80" customHeight="1" x14ac:dyDescent="0.2">
      <c r="A100" s="148"/>
      <c r="B100" s="128"/>
      <c r="C100" s="128"/>
      <c r="D100" s="95"/>
      <c r="E100" s="129"/>
      <c r="F100" s="128"/>
      <c r="G100" s="133"/>
      <c r="H100" s="137"/>
      <c r="I100" s="135"/>
      <c r="J100" s="129"/>
      <c r="K100" s="19" t="s">
        <v>411</v>
      </c>
      <c r="L100" s="18" t="s">
        <v>376</v>
      </c>
      <c r="M100" s="19" t="s">
        <v>23</v>
      </c>
      <c r="N100" s="19" t="s">
        <v>378</v>
      </c>
      <c r="O100" s="19" t="s">
        <v>377</v>
      </c>
      <c r="P100" s="94"/>
    </row>
    <row r="101" spans="1:16" ht="161" thickBot="1" x14ac:dyDescent="0.25">
      <c r="A101" s="118"/>
      <c r="B101" s="22" t="s">
        <v>251</v>
      </c>
      <c r="C101" s="22" t="s">
        <v>349</v>
      </c>
      <c r="D101" s="41" t="s">
        <v>255</v>
      </c>
      <c r="E101" s="24" t="s">
        <v>353</v>
      </c>
      <c r="F101" s="22" t="s">
        <v>396</v>
      </c>
      <c r="G101" s="49" t="s">
        <v>171</v>
      </c>
      <c r="H101" s="50" t="s">
        <v>170</v>
      </c>
      <c r="I101" s="51" t="s">
        <v>22</v>
      </c>
      <c r="J101" s="31" t="s">
        <v>452</v>
      </c>
      <c r="K101" s="154" t="s">
        <v>411</v>
      </c>
      <c r="L101" s="34" t="s">
        <v>376</v>
      </c>
      <c r="M101" s="22" t="s">
        <v>429</v>
      </c>
      <c r="N101" s="22" t="s">
        <v>434</v>
      </c>
      <c r="O101" s="54" t="s">
        <v>433</v>
      </c>
      <c r="P101" s="98"/>
    </row>
    <row r="102" spans="1:16" ht="112" x14ac:dyDescent="0.2">
      <c r="A102" s="117" t="s">
        <v>184</v>
      </c>
      <c r="B102" s="26" t="s">
        <v>252</v>
      </c>
      <c r="C102" s="26" t="s">
        <v>350</v>
      </c>
      <c r="D102" s="40" t="s">
        <v>256</v>
      </c>
      <c r="E102" s="28" t="s">
        <v>288</v>
      </c>
      <c r="F102" s="26" t="s">
        <v>359</v>
      </c>
      <c r="G102" s="45" t="s">
        <v>171</v>
      </c>
      <c r="H102" s="44" t="s">
        <v>170</v>
      </c>
      <c r="I102" s="43" t="s">
        <v>22</v>
      </c>
      <c r="J102" s="30" t="s">
        <v>452</v>
      </c>
      <c r="K102" s="155" t="s">
        <v>411</v>
      </c>
      <c r="L102" s="27" t="s">
        <v>376</v>
      </c>
      <c r="M102" s="26" t="s">
        <v>429</v>
      </c>
      <c r="N102" s="26" t="s">
        <v>434</v>
      </c>
      <c r="O102" s="56" t="s">
        <v>433</v>
      </c>
      <c r="P102" s="93" t="s">
        <v>386</v>
      </c>
    </row>
    <row r="103" spans="1:16" ht="50" customHeight="1" x14ac:dyDescent="0.2">
      <c r="A103" s="148"/>
      <c r="B103" s="138" t="s">
        <v>252</v>
      </c>
      <c r="C103" s="138" t="s">
        <v>350</v>
      </c>
      <c r="D103" s="139" t="s">
        <v>257</v>
      </c>
      <c r="E103" s="140" t="s">
        <v>308</v>
      </c>
      <c r="F103" s="138" t="s">
        <v>359</v>
      </c>
      <c r="G103" s="141" t="s">
        <v>171</v>
      </c>
      <c r="H103" s="142" t="s">
        <v>170</v>
      </c>
      <c r="I103" s="143" t="s">
        <v>22</v>
      </c>
      <c r="J103" s="140" t="s">
        <v>422</v>
      </c>
      <c r="K103" s="19" t="s">
        <v>354</v>
      </c>
      <c r="L103" s="18" t="s">
        <v>376</v>
      </c>
      <c r="M103" s="19" t="s">
        <v>23</v>
      </c>
      <c r="N103" s="19" t="s">
        <v>378</v>
      </c>
      <c r="O103" s="19" t="s">
        <v>377</v>
      </c>
      <c r="P103" s="94"/>
    </row>
    <row r="104" spans="1:16" ht="50" customHeight="1" x14ac:dyDescent="0.2">
      <c r="A104" s="148"/>
      <c r="B104" s="128"/>
      <c r="C104" s="128"/>
      <c r="D104" s="95"/>
      <c r="E104" s="129"/>
      <c r="F104" s="128"/>
      <c r="G104" s="133"/>
      <c r="H104" s="137"/>
      <c r="I104" s="135"/>
      <c r="J104" s="129"/>
      <c r="K104" s="19" t="s">
        <v>411</v>
      </c>
      <c r="L104" s="18" t="s">
        <v>427</v>
      </c>
      <c r="M104" s="19" t="s">
        <v>430</v>
      </c>
      <c r="N104" s="19" t="s">
        <v>435</v>
      </c>
      <c r="O104" s="52" t="s">
        <v>433</v>
      </c>
      <c r="P104" s="94"/>
    </row>
    <row r="105" spans="1:16" ht="65" customHeight="1" x14ac:dyDescent="0.2">
      <c r="A105" s="148"/>
      <c r="B105" s="138" t="s">
        <v>252</v>
      </c>
      <c r="C105" s="138" t="s">
        <v>350</v>
      </c>
      <c r="D105" s="139" t="s">
        <v>258</v>
      </c>
      <c r="E105" s="140" t="s">
        <v>289</v>
      </c>
      <c r="F105" s="138" t="s">
        <v>292</v>
      </c>
      <c r="G105" s="141" t="s">
        <v>22</v>
      </c>
      <c r="H105" s="142" t="s">
        <v>172</v>
      </c>
      <c r="I105" s="143" t="s">
        <v>22</v>
      </c>
      <c r="J105" s="140" t="s">
        <v>452</v>
      </c>
      <c r="K105" s="19" t="s">
        <v>354</v>
      </c>
      <c r="L105" s="18" t="s">
        <v>376</v>
      </c>
      <c r="M105" s="19" t="s">
        <v>23</v>
      </c>
      <c r="N105" s="19" t="s">
        <v>378</v>
      </c>
      <c r="O105" s="19" t="s">
        <v>377</v>
      </c>
      <c r="P105" s="94"/>
    </row>
    <row r="106" spans="1:16" ht="65" customHeight="1" x14ac:dyDescent="0.2">
      <c r="A106" s="148"/>
      <c r="B106" s="128"/>
      <c r="C106" s="128"/>
      <c r="D106" s="95"/>
      <c r="E106" s="129"/>
      <c r="F106" s="128"/>
      <c r="G106" s="133"/>
      <c r="H106" s="137"/>
      <c r="I106" s="135"/>
      <c r="J106" s="129"/>
      <c r="K106" s="19" t="s">
        <v>411</v>
      </c>
      <c r="L106" s="18" t="s">
        <v>376</v>
      </c>
      <c r="M106" s="19" t="s">
        <v>429</v>
      </c>
      <c r="N106" s="19" t="s">
        <v>434</v>
      </c>
      <c r="O106" s="52" t="s">
        <v>433</v>
      </c>
      <c r="P106" s="94"/>
    </row>
    <row r="107" spans="1:16" ht="66" customHeight="1" x14ac:dyDescent="0.2">
      <c r="A107" s="148"/>
      <c r="B107" s="138" t="s">
        <v>252</v>
      </c>
      <c r="C107" s="138" t="s">
        <v>213</v>
      </c>
      <c r="D107" s="139" t="s">
        <v>255</v>
      </c>
      <c r="E107" s="140" t="s">
        <v>290</v>
      </c>
      <c r="F107" s="138" t="s">
        <v>291</v>
      </c>
      <c r="G107" s="141" t="s">
        <v>171</v>
      </c>
      <c r="H107" s="142" t="s">
        <v>172</v>
      </c>
      <c r="I107" s="143" t="s">
        <v>171</v>
      </c>
      <c r="J107" s="140" t="s">
        <v>452</v>
      </c>
      <c r="K107" s="19" t="s">
        <v>354</v>
      </c>
      <c r="L107" s="18" t="s">
        <v>376</v>
      </c>
      <c r="M107" s="19" t="s">
        <v>429</v>
      </c>
      <c r="N107" s="19" t="s">
        <v>434</v>
      </c>
      <c r="O107" s="52" t="s">
        <v>433</v>
      </c>
      <c r="P107" s="94"/>
    </row>
    <row r="108" spans="1:16" ht="66" customHeight="1" thickBot="1" x14ac:dyDescent="0.25">
      <c r="A108" s="118"/>
      <c r="B108" s="105"/>
      <c r="C108" s="105"/>
      <c r="D108" s="98"/>
      <c r="E108" s="120"/>
      <c r="F108" s="105"/>
      <c r="G108" s="150"/>
      <c r="H108" s="151"/>
      <c r="I108" s="152"/>
      <c r="J108" s="120"/>
      <c r="K108" s="19" t="s">
        <v>411</v>
      </c>
      <c r="L108" s="18" t="s">
        <v>376</v>
      </c>
      <c r="M108" s="19" t="s">
        <v>429</v>
      </c>
      <c r="N108" s="19" t="s">
        <v>434</v>
      </c>
      <c r="O108" s="52" t="s">
        <v>433</v>
      </c>
      <c r="P108" s="98"/>
    </row>
    <row r="109" spans="1:16" ht="112" x14ac:dyDescent="0.2">
      <c r="A109" s="72" t="s">
        <v>369</v>
      </c>
      <c r="B109" s="26" t="s">
        <v>370</v>
      </c>
      <c r="C109" s="26" t="s">
        <v>348</v>
      </c>
      <c r="D109" s="40" t="s">
        <v>397</v>
      </c>
      <c r="E109" s="30" t="s">
        <v>399</v>
      </c>
      <c r="F109" s="26" t="s">
        <v>360</v>
      </c>
      <c r="G109" s="45" t="s">
        <v>171</v>
      </c>
      <c r="H109" s="44" t="s">
        <v>172</v>
      </c>
      <c r="I109" s="43" t="s">
        <v>171</v>
      </c>
      <c r="J109" s="30" t="s">
        <v>452</v>
      </c>
      <c r="K109" s="155" t="s">
        <v>411</v>
      </c>
      <c r="L109" s="27" t="s">
        <v>376</v>
      </c>
      <c r="M109" s="26" t="s">
        <v>429</v>
      </c>
      <c r="N109" s="26" t="s">
        <v>434</v>
      </c>
      <c r="O109" s="56" t="s">
        <v>433</v>
      </c>
      <c r="P109" s="89" t="s">
        <v>375</v>
      </c>
    </row>
    <row r="110" spans="1:16" ht="112" x14ac:dyDescent="0.2">
      <c r="A110" s="73"/>
      <c r="B110" s="19" t="s">
        <v>370</v>
      </c>
      <c r="C110" s="19" t="s">
        <v>348</v>
      </c>
      <c r="D110" s="33" t="s">
        <v>371</v>
      </c>
      <c r="E110" s="29" t="s">
        <v>400</v>
      </c>
      <c r="F110" s="19" t="s">
        <v>360</v>
      </c>
      <c r="G110" s="46" t="s">
        <v>171</v>
      </c>
      <c r="H110" s="47" t="s">
        <v>172</v>
      </c>
      <c r="I110" s="48" t="s">
        <v>171</v>
      </c>
      <c r="J110" s="29" t="s">
        <v>452</v>
      </c>
      <c r="K110" s="127" t="s">
        <v>411</v>
      </c>
      <c r="L110" s="18" t="s">
        <v>376</v>
      </c>
      <c r="M110" s="19" t="s">
        <v>429</v>
      </c>
      <c r="N110" s="19" t="s">
        <v>434</v>
      </c>
      <c r="O110" s="52" t="s">
        <v>433</v>
      </c>
      <c r="P110" s="96"/>
    </row>
    <row r="111" spans="1:16" ht="112" x14ac:dyDescent="0.2">
      <c r="A111" s="73"/>
      <c r="B111" s="19" t="s">
        <v>370</v>
      </c>
      <c r="C111" s="19" t="s">
        <v>348</v>
      </c>
      <c r="D111" s="33" t="s">
        <v>372</v>
      </c>
      <c r="E111" s="29" t="s">
        <v>401</v>
      </c>
      <c r="F111" s="19" t="s">
        <v>360</v>
      </c>
      <c r="G111" s="46" t="s">
        <v>171</v>
      </c>
      <c r="H111" s="47" t="s">
        <v>172</v>
      </c>
      <c r="I111" s="48" t="s">
        <v>171</v>
      </c>
      <c r="J111" s="29" t="s">
        <v>452</v>
      </c>
      <c r="K111" s="127" t="s">
        <v>411</v>
      </c>
      <c r="L111" s="18" t="s">
        <v>376</v>
      </c>
      <c r="M111" s="19" t="s">
        <v>429</v>
      </c>
      <c r="N111" s="19" t="s">
        <v>434</v>
      </c>
      <c r="O111" s="52" t="s">
        <v>433</v>
      </c>
      <c r="P111" s="96"/>
    </row>
    <row r="112" spans="1:16" ht="112" x14ac:dyDescent="0.2">
      <c r="A112" s="73"/>
      <c r="B112" s="19" t="s">
        <v>370</v>
      </c>
      <c r="C112" s="19" t="s">
        <v>348</v>
      </c>
      <c r="D112" s="33" t="s">
        <v>373</v>
      </c>
      <c r="E112" s="29" t="s">
        <v>402</v>
      </c>
      <c r="F112" s="19" t="s">
        <v>360</v>
      </c>
      <c r="G112" s="46" t="s">
        <v>171</v>
      </c>
      <c r="H112" s="47" t="s">
        <v>172</v>
      </c>
      <c r="I112" s="48" t="s">
        <v>171</v>
      </c>
      <c r="J112" s="29" t="s">
        <v>452</v>
      </c>
      <c r="K112" s="127" t="s">
        <v>411</v>
      </c>
      <c r="L112" s="18" t="s">
        <v>376</v>
      </c>
      <c r="M112" s="19" t="s">
        <v>429</v>
      </c>
      <c r="N112" s="19" t="s">
        <v>434</v>
      </c>
      <c r="O112" s="52" t="s">
        <v>433</v>
      </c>
      <c r="P112" s="96"/>
    </row>
    <row r="113" spans="1:16" ht="113" thickBot="1" x14ac:dyDescent="0.25">
      <c r="A113" s="74"/>
      <c r="B113" s="22" t="s">
        <v>370</v>
      </c>
      <c r="C113" s="22" t="s">
        <v>348</v>
      </c>
      <c r="D113" s="41" t="s">
        <v>373</v>
      </c>
      <c r="E113" s="31" t="s">
        <v>403</v>
      </c>
      <c r="F113" s="22" t="s">
        <v>360</v>
      </c>
      <c r="G113" s="49" t="s">
        <v>171</v>
      </c>
      <c r="H113" s="50" t="s">
        <v>172</v>
      </c>
      <c r="I113" s="51" t="s">
        <v>171</v>
      </c>
      <c r="J113" s="31" t="s">
        <v>452</v>
      </c>
      <c r="K113" s="154" t="s">
        <v>411</v>
      </c>
      <c r="L113" s="34" t="s">
        <v>376</v>
      </c>
      <c r="M113" s="22" t="s">
        <v>429</v>
      </c>
      <c r="N113" s="22" t="s">
        <v>434</v>
      </c>
      <c r="O113" s="54" t="s">
        <v>433</v>
      </c>
      <c r="P113" s="97"/>
    </row>
    <row r="114" spans="1:16" ht="161" thickBot="1" x14ac:dyDescent="0.25">
      <c r="A114" s="35" t="s">
        <v>405</v>
      </c>
      <c r="B114" s="36" t="s">
        <v>407</v>
      </c>
      <c r="C114" s="36" t="s">
        <v>348</v>
      </c>
      <c r="D114" s="39" t="s">
        <v>409</v>
      </c>
      <c r="E114" s="37" t="s">
        <v>410</v>
      </c>
      <c r="F114" s="36" t="s">
        <v>360</v>
      </c>
      <c r="G114" s="61" t="s">
        <v>305</v>
      </c>
      <c r="H114" s="62" t="s">
        <v>170</v>
      </c>
      <c r="I114" s="63" t="s">
        <v>305</v>
      </c>
      <c r="J114" s="37" t="s">
        <v>452</v>
      </c>
      <c r="K114" s="38" t="s">
        <v>411</v>
      </c>
      <c r="L114" s="18" t="s">
        <v>376</v>
      </c>
      <c r="M114" s="19" t="s">
        <v>429</v>
      </c>
      <c r="N114" s="19" t="s">
        <v>434</v>
      </c>
      <c r="O114" s="52" t="s">
        <v>433</v>
      </c>
      <c r="P114" s="39" t="s">
        <v>357</v>
      </c>
    </row>
    <row r="115" spans="1:16" ht="113" thickBot="1" x14ac:dyDescent="0.25">
      <c r="A115" s="35" t="s">
        <v>404</v>
      </c>
      <c r="B115" s="36" t="s">
        <v>412</v>
      </c>
      <c r="C115" s="36" t="s">
        <v>348</v>
      </c>
      <c r="D115" s="39" t="s">
        <v>413</v>
      </c>
      <c r="E115" s="37" t="s">
        <v>410</v>
      </c>
      <c r="F115" s="36" t="s">
        <v>292</v>
      </c>
      <c r="G115" s="61" t="s">
        <v>305</v>
      </c>
      <c r="H115" s="62" t="s">
        <v>170</v>
      </c>
      <c r="I115" s="63" t="s">
        <v>305</v>
      </c>
      <c r="J115" s="37" t="s">
        <v>452</v>
      </c>
      <c r="K115" s="156" t="s">
        <v>411</v>
      </c>
      <c r="L115" s="18" t="s">
        <v>376</v>
      </c>
      <c r="M115" s="19" t="s">
        <v>429</v>
      </c>
      <c r="N115" s="19" t="s">
        <v>434</v>
      </c>
      <c r="O115" s="52" t="s">
        <v>433</v>
      </c>
      <c r="P115" s="39" t="s">
        <v>357</v>
      </c>
    </row>
    <row r="116" spans="1:16" ht="121" thickBot="1" x14ac:dyDescent="0.25">
      <c r="A116" s="35" t="s">
        <v>406</v>
      </c>
      <c r="B116" s="36" t="s">
        <v>412</v>
      </c>
      <c r="C116" s="36" t="s">
        <v>348</v>
      </c>
      <c r="D116" s="39" t="s">
        <v>413</v>
      </c>
      <c r="E116" s="37" t="s">
        <v>410</v>
      </c>
      <c r="F116" s="36" t="s">
        <v>292</v>
      </c>
      <c r="G116" s="61" t="s">
        <v>305</v>
      </c>
      <c r="H116" s="62" t="s">
        <v>170</v>
      </c>
      <c r="I116" s="63" t="s">
        <v>305</v>
      </c>
      <c r="J116" s="37" t="s">
        <v>452</v>
      </c>
      <c r="K116" s="156" t="s">
        <v>411</v>
      </c>
      <c r="L116" s="38" t="s">
        <v>376</v>
      </c>
      <c r="M116" s="36" t="s">
        <v>429</v>
      </c>
      <c r="N116" s="36" t="s">
        <v>434</v>
      </c>
      <c r="O116" s="59" t="s">
        <v>433</v>
      </c>
      <c r="P116" s="39" t="s">
        <v>357</v>
      </c>
    </row>
    <row r="117" spans="1:16" ht="113" thickBot="1" x14ac:dyDescent="0.25">
      <c r="A117" s="64" t="s">
        <v>414</v>
      </c>
      <c r="B117" s="65" t="s">
        <v>412</v>
      </c>
      <c r="C117" s="65" t="s">
        <v>348</v>
      </c>
      <c r="D117" s="42" t="s">
        <v>415</v>
      </c>
      <c r="E117" s="69" t="s">
        <v>410</v>
      </c>
      <c r="F117" s="65" t="s">
        <v>360</v>
      </c>
      <c r="G117" s="66" t="s">
        <v>305</v>
      </c>
      <c r="H117" s="67" t="s">
        <v>170</v>
      </c>
      <c r="I117" s="68" t="s">
        <v>305</v>
      </c>
      <c r="J117" s="69" t="s">
        <v>452</v>
      </c>
      <c r="K117" s="156" t="s">
        <v>411</v>
      </c>
      <c r="L117" s="70" t="s">
        <v>376</v>
      </c>
      <c r="M117" s="65" t="s">
        <v>429</v>
      </c>
      <c r="N117" s="65" t="s">
        <v>434</v>
      </c>
      <c r="O117" s="71" t="s">
        <v>433</v>
      </c>
      <c r="P117" s="42" t="s">
        <v>357</v>
      </c>
    </row>
    <row r="118" spans="1:16" ht="79" customHeight="1" x14ac:dyDescent="0.2">
      <c r="A118" s="117" t="s">
        <v>449</v>
      </c>
      <c r="B118" s="104" t="s">
        <v>412</v>
      </c>
      <c r="C118" s="102" t="s">
        <v>348</v>
      </c>
      <c r="D118" s="40" t="s">
        <v>259</v>
      </c>
      <c r="E118" s="30" t="s">
        <v>273</v>
      </c>
      <c r="F118" s="104" t="s">
        <v>360</v>
      </c>
      <c r="G118" s="27" t="s">
        <v>305</v>
      </c>
      <c r="H118" s="27" t="s">
        <v>170</v>
      </c>
      <c r="I118" s="58" t="s">
        <v>305</v>
      </c>
      <c r="J118" s="119" t="s">
        <v>452</v>
      </c>
      <c r="K118" s="157" t="s">
        <v>411</v>
      </c>
      <c r="L118" s="102" t="s">
        <v>376</v>
      </c>
      <c r="M118" s="104" t="s">
        <v>429</v>
      </c>
      <c r="N118" s="104" t="s">
        <v>434</v>
      </c>
      <c r="O118" s="106" t="s">
        <v>433</v>
      </c>
      <c r="P118" s="93" t="s">
        <v>357</v>
      </c>
    </row>
    <row r="119" spans="1:16" ht="79" customHeight="1" thickBot="1" x14ac:dyDescent="0.25">
      <c r="A119" s="118"/>
      <c r="B119" s="105"/>
      <c r="C119" s="103"/>
      <c r="D119" s="41" t="s">
        <v>450</v>
      </c>
      <c r="E119" s="31" t="s">
        <v>410</v>
      </c>
      <c r="F119" s="105"/>
      <c r="G119" s="34" t="s">
        <v>305</v>
      </c>
      <c r="H119" s="34" t="s">
        <v>170</v>
      </c>
      <c r="I119" s="57" t="s">
        <v>305</v>
      </c>
      <c r="J119" s="120"/>
      <c r="K119" s="158"/>
      <c r="L119" s="103"/>
      <c r="M119" s="105"/>
      <c r="N119" s="105"/>
      <c r="O119" s="107"/>
      <c r="P119" s="98"/>
    </row>
  </sheetData>
  <mergeCells count="402">
    <mergeCell ref="P102:P108"/>
    <mergeCell ref="A102:A108"/>
    <mergeCell ref="B107:B108"/>
    <mergeCell ref="C107:C108"/>
    <mergeCell ref="D107:D108"/>
    <mergeCell ref="E107:E108"/>
    <mergeCell ref="F107:F108"/>
    <mergeCell ref="G107:G108"/>
    <mergeCell ref="H107:H108"/>
    <mergeCell ref="I107:I108"/>
    <mergeCell ref="J107:J108"/>
    <mergeCell ref="B105:B106"/>
    <mergeCell ref="C105:C106"/>
    <mergeCell ref="D105:D106"/>
    <mergeCell ref="E105:E106"/>
    <mergeCell ref="F105:F106"/>
    <mergeCell ref="G105:G106"/>
    <mergeCell ref="H105:H106"/>
    <mergeCell ref="I105:I106"/>
    <mergeCell ref="J105:J106"/>
    <mergeCell ref="B103:B104"/>
    <mergeCell ref="C103:C104"/>
    <mergeCell ref="D103:D104"/>
    <mergeCell ref="E103:E104"/>
    <mergeCell ref="F103:F104"/>
    <mergeCell ref="G103:G104"/>
    <mergeCell ref="H103:H104"/>
    <mergeCell ref="I103:I104"/>
    <mergeCell ref="J103:J104"/>
    <mergeCell ref="J97:J98"/>
    <mergeCell ref="B99:B100"/>
    <mergeCell ref="C99:C100"/>
    <mergeCell ref="D99:D100"/>
    <mergeCell ref="E99:E100"/>
    <mergeCell ref="F99:F100"/>
    <mergeCell ref="G99:G100"/>
    <mergeCell ref="H99:H100"/>
    <mergeCell ref="I99:I100"/>
    <mergeCell ref="J99:J100"/>
    <mergeCell ref="A68:A80"/>
    <mergeCell ref="P68:P74"/>
    <mergeCell ref="B95:B96"/>
    <mergeCell ref="C95:C96"/>
    <mergeCell ref="D95:D96"/>
    <mergeCell ref="E95:E96"/>
    <mergeCell ref="F95:F96"/>
    <mergeCell ref="G95:G96"/>
    <mergeCell ref="H95:H96"/>
    <mergeCell ref="I95:I96"/>
    <mergeCell ref="J95:J96"/>
    <mergeCell ref="A95:A101"/>
    <mergeCell ref="P95:P101"/>
    <mergeCell ref="A63:A66"/>
    <mergeCell ref="B63:B64"/>
    <mergeCell ref="C63:C64"/>
    <mergeCell ref="D63:D64"/>
    <mergeCell ref="E63:E64"/>
    <mergeCell ref="F63:F64"/>
    <mergeCell ref="G63:G64"/>
    <mergeCell ref="H63:H64"/>
    <mergeCell ref="I63:I64"/>
    <mergeCell ref="I65:I66"/>
    <mergeCell ref="H65:H66"/>
    <mergeCell ref="G65:G66"/>
    <mergeCell ref="F65:F66"/>
    <mergeCell ref="E65:E66"/>
    <mergeCell ref="D65:D66"/>
    <mergeCell ref="C65:C66"/>
    <mergeCell ref="B65:B66"/>
    <mergeCell ref="H59:H60"/>
    <mergeCell ref="I59:I60"/>
    <mergeCell ref="J59:J60"/>
    <mergeCell ref="B61:B62"/>
    <mergeCell ref="C61:C62"/>
    <mergeCell ref="D61:D62"/>
    <mergeCell ref="E61:E62"/>
    <mergeCell ref="F61:F62"/>
    <mergeCell ref="G61:G62"/>
    <mergeCell ref="H61:H62"/>
    <mergeCell ref="I61:I62"/>
    <mergeCell ref="J61:J62"/>
    <mergeCell ref="H54:H55"/>
    <mergeCell ref="I54:I55"/>
    <mergeCell ref="J54:J55"/>
    <mergeCell ref="B56:B57"/>
    <mergeCell ref="C56:C57"/>
    <mergeCell ref="D56:D57"/>
    <mergeCell ref="E56:E57"/>
    <mergeCell ref="F56:F57"/>
    <mergeCell ref="G56:G57"/>
    <mergeCell ref="H56:H57"/>
    <mergeCell ref="I56:I57"/>
    <mergeCell ref="J56:J57"/>
    <mergeCell ref="H50:H51"/>
    <mergeCell ref="I50:I51"/>
    <mergeCell ref="J50:J51"/>
    <mergeCell ref="B52:B53"/>
    <mergeCell ref="C52:C53"/>
    <mergeCell ref="D52:D53"/>
    <mergeCell ref="E52:E53"/>
    <mergeCell ref="F52:F53"/>
    <mergeCell ref="G52:G53"/>
    <mergeCell ref="H52:H53"/>
    <mergeCell ref="I52:I53"/>
    <mergeCell ref="J52:J53"/>
    <mergeCell ref="H43:H44"/>
    <mergeCell ref="I43:I44"/>
    <mergeCell ref="J43:J44"/>
    <mergeCell ref="B45:B46"/>
    <mergeCell ref="C45:C46"/>
    <mergeCell ref="D45:D46"/>
    <mergeCell ref="E45:E46"/>
    <mergeCell ref="F45:F46"/>
    <mergeCell ref="G45:G46"/>
    <mergeCell ref="H45:H46"/>
    <mergeCell ref="I45:I46"/>
    <mergeCell ref="J45:J46"/>
    <mergeCell ref="B39:B40"/>
    <mergeCell ref="C39:C40"/>
    <mergeCell ref="D39:D40"/>
    <mergeCell ref="E39:E40"/>
    <mergeCell ref="F39:F40"/>
    <mergeCell ref="G39:G40"/>
    <mergeCell ref="H39:H40"/>
    <mergeCell ref="I39:I40"/>
    <mergeCell ref="J39:J40"/>
    <mergeCell ref="B35:B36"/>
    <mergeCell ref="C35:C36"/>
    <mergeCell ref="D35:D36"/>
    <mergeCell ref="E35:E36"/>
    <mergeCell ref="F35:F36"/>
    <mergeCell ref="G35:G36"/>
    <mergeCell ref="H35:H36"/>
    <mergeCell ref="I35:I36"/>
    <mergeCell ref="J35:J36"/>
    <mergeCell ref="A4:A14"/>
    <mergeCell ref="P4:P14"/>
    <mergeCell ref="B22:B23"/>
    <mergeCell ref="C22:C23"/>
    <mergeCell ref="D22:D23"/>
    <mergeCell ref="E22:E23"/>
    <mergeCell ref="F22:F23"/>
    <mergeCell ref="G22:G23"/>
    <mergeCell ref="H22:H23"/>
    <mergeCell ref="I22:I23"/>
    <mergeCell ref="J22:J23"/>
    <mergeCell ref="A15:A62"/>
    <mergeCell ref="P15:P62"/>
    <mergeCell ref="B8:B9"/>
    <mergeCell ref="C8:C9"/>
    <mergeCell ref="D8:D9"/>
    <mergeCell ref="E8:E9"/>
    <mergeCell ref="F8:F9"/>
    <mergeCell ref="G8:G9"/>
    <mergeCell ref="H8:H9"/>
    <mergeCell ref="I8:I9"/>
    <mergeCell ref="J8:J9"/>
    <mergeCell ref="B6:B7"/>
    <mergeCell ref="C6:C7"/>
    <mergeCell ref="D6:D7"/>
    <mergeCell ref="E6:E7"/>
    <mergeCell ref="F6:F7"/>
    <mergeCell ref="G6:G7"/>
    <mergeCell ref="H6:H7"/>
    <mergeCell ref="I6:I7"/>
    <mergeCell ref="J6:J7"/>
    <mergeCell ref="B4:B5"/>
    <mergeCell ref="C4:C5"/>
    <mergeCell ref="D4:D5"/>
    <mergeCell ref="E4:E5"/>
    <mergeCell ref="F4:F5"/>
    <mergeCell ref="G4:G5"/>
    <mergeCell ref="I4:I5"/>
    <mergeCell ref="H4:H5"/>
    <mergeCell ref="J4:J5"/>
    <mergeCell ref="K118:K119"/>
    <mergeCell ref="L118:L119"/>
    <mergeCell ref="M118:M119"/>
    <mergeCell ref="N118:N119"/>
    <mergeCell ref="O118:O119"/>
    <mergeCell ref="P118:P119"/>
    <mergeCell ref="J1:P1"/>
    <mergeCell ref="A1:D1"/>
    <mergeCell ref="E1:I1"/>
    <mergeCell ref="A2:A3"/>
    <mergeCell ref="B2:B3"/>
    <mergeCell ref="C2:C3"/>
    <mergeCell ref="D2:D3"/>
    <mergeCell ref="A118:A119"/>
    <mergeCell ref="J118:J119"/>
    <mergeCell ref="B118:B119"/>
    <mergeCell ref="C118:C119"/>
    <mergeCell ref="F118:F119"/>
    <mergeCell ref="P109:P113"/>
    <mergeCell ref="E2:E3"/>
    <mergeCell ref="F2:F3"/>
    <mergeCell ref="G2:I2"/>
    <mergeCell ref="L2:P2"/>
    <mergeCell ref="J2:J3"/>
    <mergeCell ref="K2:K3"/>
    <mergeCell ref="A109:A113"/>
    <mergeCell ref="P81:P94"/>
    <mergeCell ref="P75:P80"/>
    <mergeCell ref="G13:G14"/>
    <mergeCell ref="H13:H14"/>
    <mergeCell ref="I13:I14"/>
    <mergeCell ref="J13:J14"/>
    <mergeCell ref="B13:B14"/>
    <mergeCell ref="C13:C14"/>
    <mergeCell ref="D13:D14"/>
    <mergeCell ref="E13:E14"/>
    <mergeCell ref="F13:F14"/>
    <mergeCell ref="D17:D18"/>
    <mergeCell ref="C17:C18"/>
    <mergeCell ref="B17:B18"/>
    <mergeCell ref="J17:J18"/>
    <mergeCell ref="I17:I18"/>
    <mergeCell ref="H17:H18"/>
    <mergeCell ref="G17:G18"/>
    <mergeCell ref="F17:F18"/>
    <mergeCell ref="B25:B26"/>
    <mergeCell ref="C25:C26"/>
    <mergeCell ref="D25:D26"/>
    <mergeCell ref="E25:E26"/>
    <mergeCell ref="F25:F26"/>
    <mergeCell ref="G25:G26"/>
    <mergeCell ref="H25:H26"/>
    <mergeCell ref="I25:I26"/>
    <mergeCell ref="J25:J26"/>
    <mergeCell ref="J27:J28"/>
    <mergeCell ref="I27:I28"/>
    <mergeCell ref="H27:H28"/>
    <mergeCell ref="G27:G28"/>
    <mergeCell ref="F27:F28"/>
    <mergeCell ref="E27:E28"/>
    <mergeCell ref="D27:D28"/>
    <mergeCell ref="C27:C28"/>
    <mergeCell ref="B27:B28"/>
    <mergeCell ref="B31:B32"/>
    <mergeCell ref="C31:C32"/>
    <mergeCell ref="D31:D32"/>
    <mergeCell ref="E31:E32"/>
    <mergeCell ref="F31:F32"/>
    <mergeCell ref="G31:G32"/>
    <mergeCell ref="H31:H32"/>
    <mergeCell ref="I31:I32"/>
    <mergeCell ref="J31:J32"/>
    <mergeCell ref="B29:B30"/>
    <mergeCell ref="J29:J30"/>
    <mergeCell ref="I29:I30"/>
    <mergeCell ref="H29:H30"/>
    <mergeCell ref="G29:G30"/>
    <mergeCell ref="F29:F30"/>
    <mergeCell ref="B33:B34"/>
    <mergeCell ref="J33:J34"/>
    <mergeCell ref="I33:I34"/>
    <mergeCell ref="H33:H34"/>
    <mergeCell ref="G33:G34"/>
    <mergeCell ref="F33:F34"/>
    <mergeCell ref="E33:E34"/>
    <mergeCell ref="B37:B38"/>
    <mergeCell ref="C37:C38"/>
    <mergeCell ref="D37:D38"/>
    <mergeCell ref="E37:E38"/>
    <mergeCell ref="F37:F38"/>
    <mergeCell ref="G37:G38"/>
    <mergeCell ref="H37:H38"/>
    <mergeCell ref="I37:I38"/>
    <mergeCell ref="J37:J38"/>
    <mergeCell ref="D33:D34"/>
    <mergeCell ref="C33:C34"/>
    <mergeCell ref="E29:E30"/>
    <mergeCell ref="D29:D30"/>
    <mergeCell ref="C29:C30"/>
    <mergeCell ref="E17:E18"/>
    <mergeCell ref="B41:B42"/>
    <mergeCell ref="C41:C42"/>
    <mergeCell ref="D41:D42"/>
    <mergeCell ref="E41:E42"/>
    <mergeCell ref="F41:F42"/>
    <mergeCell ref="G41:G42"/>
    <mergeCell ref="H41:H42"/>
    <mergeCell ref="I41:I42"/>
    <mergeCell ref="J41:J42"/>
    <mergeCell ref="B43:B44"/>
    <mergeCell ref="C43:C44"/>
    <mergeCell ref="D43:D44"/>
    <mergeCell ref="E43:E44"/>
    <mergeCell ref="F43:F44"/>
    <mergeCell ref="G43:G44"/>
    <mergeCell ref="B48:B49"/>
    <mergeCell ref="C48:C49"/>
    <mergeCell ref="D48:D49"/>
    <mergeCell ref="E48:E49"/>
    <mergeCell ref="F48:F49"/>
    <mergeCell ref="G48:G49"/>
    <mergeCell ref="H48:H49"/>
    <mergeCell ref="I48:I49"/>
    <mergeCell ref="J48:J49"/>
    <mergeCell ref="B50:B51"/>
    <mergeCell ref="C50:C51"/>
    <mergeCell ref="D50:D51"/>
    <mergeCell ref="E50:E51"/>
    <mergeCell ref="F50:F51"/>
    <mergeCell ref="G50:G51"/>
    <mergeCell ref="B54:B55"/>
    <mergeCell ref="C54:C55"/>
    <mergeCell ref="D54:D55"/>
    <mergeCell ref="E54:E55"/>
    <mergeCell ref="F54:F55"/>
    <mergeCell ref="G54:G55"/>
    <mergeCell ref="B59:B60"/>
    <mergeCell ref="C59:C60"/>
    <mergeCell ref="D59:D60"/>
    <mergeCell ref="E59:E60"/>
    <mergeCell ref="F59:F60"/>
    <mergeCell ref="G59:G60"/>
    <mergeCell ref="J63:J64"/>
    <mergeCell ref="J65:J66"/>
    <mergeCell ref="B68:B69"/>
    <mergeCell ref="C68:C69"/>
    <mergeCell ref="D68:D69"/>
    <mergeCell ref="E68:E69"/>
    <mergeCell ref="P63:P64"/>
    <mergeCell ref="P65:P66"/>
    <mergeCell ref="F68:F69"/>
    <mergeCell ref="G68:G69"/>
    <mergeCell ref="H68:H69"/>
    <mergeCell ref="I68:I69"/>
    <mergeCell ref="J68:J69"/>
    <mergeCell ref="J81:J82"/>
    <mergeCell ref="I81:I82"/>
    <mergeCell ref="H81:H82"/>
    <mergeCell ref="G81:G82"/>
    <mergeCell ref="F81:F82"/>
    <mergeCell ref="E81:E82"/>
    <mergeCell ref="D81:D82"/>
    <mergeCell ref="C81:C82"/>
    <mergeCell ref="B81:B82"/>
    <mergeCell ref="E83:E84"/>
    <mergeCell ref="D83:D84"/>
    <mergeCell ref="C83:C84"/>
    <mergeCell ref="B83:B84"/>
    <mergeCell ref="J85:J86"/>
    <mergeCell ref="I85:I86"/>
    <mergeCell ref="H85:H86"/>
    <mergeCell ref="G85:G86"/>
    <mergeCell ref="F85:F86"/>
    <mergeCell ref="E85:E86"/>
    <mergeCell ref="D85:D86"/>
    <mergeCell ref="C85:C86"/>
    <mergeCell ref="B85:B86"/>
    <mergeCell ref="J83:J84"/>
    <mergeCell ref="I83:I84"/>
    <mergeCell ref="G83:G84"/>
    <mergeCell ref="H83:H84"/>
    <mergeCell ref="F83:F84"/>
    <mergeCell ref="E89:E90"/>
    <mergeCell ref="D89:D90"/>
    <mergeCell ref="C89:C90"/>
    <mergeCell ref="B89:B90"/>
    <mergeCell ref="J87:J88"/>
    <mergeCell ref="I87:I88"/>
    <mergeCell ref="H87:H88"/>
    <mergeCell ref="G87:G88"/>
    <mergeCell ref="F87:F88"/>
    <mergeCell ref="J93:J94"/>
    <mergeCell ref="E91:E92"/>
    <mergeCell ref="D91:D92"/>
    <mergeCell ref="C91:C92"/>
    <mergeCell ref="B91:B92"/>
    <mergeCell ref="A81:A94"/>
    <mergeCell ref="B93:B94"/>
    <mergeCell ref="C93:C94"/>
    <mergeCell ref="D93:D94"/>
    <mergeCell ref="E93:E94"/>
    <mergeCell ref="J91:J92"/>
    <mergeCell ref="I91:I92"/>
    <mergeCell ref="H91:H92"/>
    <mergeCell ref="G91:G92"/>
    <mergeCell ref="F91:F92"/>
    <mergeCell ref="E87:E88"/>
    <mergeCell ref="D87:D88"/>
    <mergeCell ref="C87:C88"/>
    <mergeCell ref="B87:B88"/>
    <mergeCell ref="J89:J90"/>
    <mergeCell ref="I89:I90"/>
    <mergeCell ref="H89:H90"/>
    <mergeCell ref="G89:G90"/>
    <mergeCell ref="F89:F90"/>
    <mergeCell ref="F93:F94"/>
    <mergeCell ref="G93:G94"/>
    <mergeCell ref="H93:H94"/>
    <mergeCell ref="I93:I94"/>
    <mergeCell ref="B97:B98"/>
    <mergeCell ref="C97:C98"/>
    <mergeCell ref="D97:D98"/>
    <mergeCell ref="E97:E98"/>
    <mergeCell ref="F97:F98"/>
    <mergeCell ref="G97:G98"/>
    <mergeCell ref="H97:H98"/>
    <mergeCell ref="I97:I98"/>
  </mergeCells>
  <printOptions horizontalCentered="1"/>
  <pageMargins left="0.23622047244094502" right="0.23622047244094502" top="0.74803149606299213" bottom="0.74803149606299213" header="0.31496062992126012" footer="0.31496062992126012"/>
  <pageSetup paperSize="0" scale="37"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31"/>
  <sheetViews>
    <sheetView workbookViewId="0"/>
  </sheetViews>
  <sheetFormatPr baseColWidth="10" defaultColWidth="8.83203125" defaultRowHeight="15" x14ac:dyDescent="0.2"/>
  <cols>
    <col min="1" max="1" width="14.5" customWidth="1"/>
    <col min="2" max="2" width="10" customWidth="1"/>
    <col min="3" max="3" width="97.5" style="12" customWidth="1"/>
    <col min="4" max="4" width="14.5" customWidth="1"/>
    <col min="5" max="5" width="9.1640625" customWidth="1"/>
  </cols>
  <sheetData>
    <row r="1" spans="1:37" ht="16" x14ac:dyDescent="0.2">
      <c r="A1" s="10" t="s">
        <v>24</v>
      </c>
      <c r="B1" s="10" t="s">
        <v>25</v>
      </c>
      <c r="C1" s="10" t="s">
        <v>26</v>
      </c>
      <c r="D1" s="10" t="s">
        <v>27</v>
      </c>
    </row>
    <row r="2" spans="1:37" ht="80" x14ac:dyDescent="0.2">
      <c r="A2" s="10" t="s">
        <v>28</v>
      </c>
      <c r="B2" s="10" t="s">
        <v>29</v>
      </c>
      <c r="C2" s="10" t="s">
        <v>30</v>
      </c>
      <c r="D2" s="11" t="s">
        <v>31</v>
      </c>
    </row>
    <row r="3" spans="1:37" ht="48" x14ac:dyDescent="0.2">
      <c r="A3" s="10" t="s">
        <v>32</v>
      </c>
      <c r="B3" s="10" t="s">
        <v>33</v>
      </c>
      <c r="C3" s="10" t="s">
        <v>34</v>
      </c>
      <c r="D3" s="11" t="s">
        <v>31</v>
      </c>
    </row>
    <row r="4" spans="1:37" ht="48" x14ac:dyDescent="0.2">
      <c r="A4" s="10" t="s">
        <v>35</v>
      </c>
      <c r="B4" s="10" t="s">
        <v>36</v>
      </c>
      <c r="C4" s="10" t="s">
        <v>37</v>
      </c>
      <c r="D4" s="11" t="s">
        <v>31</v>
      </c>
    </row>
    <row r="5" spans="1:37" ht="32" x14ac:dyDescent="0.2">
      <c r="A5" s="10" t="s">
        <v>38</v>
      </c>
      <c r="B5" s="10" t="s">
        <v>39</v>
      </c>
      <c r="C5" s="10" t="s">
        <v>40</v>
      </c>
      <c r="D5" s="11" t="s">
        <v>31</v>
      </c>
    </row>
    <row r="6" spans="1:37" ht="256" x14ac:dyDescent="0.2">
      <c r="A6" s="10" t="s">
        <v>41</v>
      </c>
      <c r="B6" s="10" t="s">
        <v>42</v>
      </c>
      <c r="C6" s="10" t="s">
        <v>43</v>
      </c>
      <c r="D6" s="11" t="s">
        <v>31</v>
      </c>
    </row>
    <row r="7" spans="1:37" ht="112" x14ac:dyDescent="0.2">
      <c r="A7" s="10" t="s">
        <v>44</v>
      </c>
      <c r="B7" s="10" t="s">
        <v>45</v>
      </c>
      <c r="C7" s="10" t="s">
        <v>46</v>
      </c>
      <c r="D7" s="11" t="s">
        <v>47</v>
      </c>
      <c r="AK7" t="s">
        <v>48</v>
      </c>
    </row>
    <row r="8" spans="1:37" ht="96" x14ac:dyDescent="0.2">
      <c r="A8" s="10" t="s">
        <v>49</v>
      </c>
      <c r="B8" s="10" t="s">
        <v>50</v>
      </c>
      <c r="C8" s="10" t="s">
        <v>51</v>
      </c>
      <c r="D8" s="11" t="s">
        <v>52</v>
      </c>
      <c r="AK8" t="s">
        <v>48</v>
      </c>
    </row>
    <row r="9" spans="1:37" ht="64" x14ac:dyDescent="0.2">
      <c r="A9" s="10" t="s">
        <v>53</v>
      </c>
      <c r="B9" s="10" t="s">
        <v>54</v>
      </c>
      <c r="C9" s="10" t="s">
        <v>55</v>
      </c>
      <c r="D9" s="11" t="s">
        <v>56</v>
      </c>
      <c r="AK9" t="s">
        <v>48</v>
      </c>
    </row>
    <row r="10" spans="1:37" ht="80" x14ac:dyDescent="0.2">
      <c r="A10" s="10" t="s">
        <v>57</v>
      </c>
      <c r="B10" s="10" t="s">
        <v>58</v>
      </c>
      <c r="C10" s="10" t="s">
        <v>59</v>
      </c>
      <c r="D10" s="11" t="s">
        <v>60</v>
      </c>
      <c r="AK10" t="s">
        <v>48</v>
      </c>
    </row>
    <row r="11" spans="1:37" ht="144" x14ac:dyDescent="0.2">
      <c r="A11" s="10" t="s">
        <v>61</v>
      </c>
      <c r="B11" s="10" t="s">
        <v>62</v>
      </c>
      <c r="C11" s="10" t="s">
        <v>63</v>
      </c>
      <c r="D11" s="11" t="s">
        <v>31</v>
      </c>
      <c r="AK11" t="s">
        <v>64</v>
      </c>
    </row>
    <row r="12" spans="1:37" ht="96" x14ac:dyDescent="0.2">
      <c r="A12" s="10" t="s">
        <v>65</v>
      </c>
      <c r="B12" s="10" t="s">
        <v>66</v>
      </c>
      <c r="C12" s="10" t="s">
        <v>67</v>
      </c>
      <c r="D12" s="11" t="s">
        <v>68</v>
      </c>
      <c r="AK12" t="s">
        <v>64</v>
      </c>
    </row>
    <row r="13" spans="1:37" ht="128" x14ac:dyDescent="0.2">
      <c r="A13" s="10" t="s">
        <v>69</v>
      </c>
      <c r="B13" s="10" t="s">
        <v>70</v>
      </c>
      <c r="C13" s="10" t="s">
        <v>71</v>
      </c>
      <c r="D13" s="11" t="s">
        <v>72</v>
      </c>
      <c r="AK13" t="s">
        <v>64</v>
      </c>
    </row>
    <row r="14" spans="1:37" ht="64" x14ac:dyDescent="0.2">
      <c r="A14" s="10" t="s">
        <v>73</v>
      </c>
      <c r="B14" s="10" t="s">
        <v>74</v>
      </c>
      <c r="C14" s="10" t="s">
        <v>75</v>
      </c>
      <c r="D14" s="11" t="s">
        <v>76</v>
      </c>
      <c r="AK14" t="s">
        <v>64</v>
      </c>
    </row>
    <row r="15" spans="1:37" ht="80" x14ac:dyDescent="0.2">
      <c r="A15" s="10" t="s">
        <v>77</v>
      </c>
      <c r="B15" s="10" t="s">
        <v>78</v>
      </c>
      <c r="C15" s="10" t="s">
        <v>79</v>
      </c>
      <c r="D15" s="11" t="s">
        <v>80</v>
      </c>
      <c r="AK15" t="s">
        <v>64</v>
      </c>
    </row>
    <row r="16" spans="1:37" ht="128" x14ac:dyDescent="0.2">
      <c r="A16" s="10" t="s">
        <v>81</v>
      </c>
      <c r="B16" s="10" t="s">
        <v>82</v>
      </c>
      <c r="C16" s="10" t="s">
        <v>83</v>
      </c>
      <c r="D16" s="11" t="s">
        <v>84</v>
      </c>
      <c r="AK16" t="s">
        <v>64</v>
      </c>
    </row>
    <row r="17" spans="1:37" ht="112" x14ac:dyDescent="0.2">
      <c r="A17" s="10" t="s">
        <v>85</v>
      </c>
      <c r="B17" s="10" t="s">
        <v>86</v>
      </c>
      <c r="C17" s="10" t="s">
        <v>87</v>
      </c>
      <c r="D17" s="11" t="s">
        <v>88</v>
      </c>
      <c r="AK17" t="s">
        <v>89</v>
      </c>
    </row>
    <row r="18" spans="1:37" ht="128" x14ac:dyDescent="0.2">
      <c r="A18" s="10" t="s">
        <v>90</v>
      </c>
      <c r="B18" s="10" t="s">
        <v>91</v>
      </c>
      <c r="C18" s="10" t="s">
        <v>92</v>
      </c>
      <c r="D18" s="11" t="s">
        <v>93</v>
      </c>
      <c r="AK18" t="s">
        <v>89</v>
      </c>
    </row>
    <row r="19" spans="1:37" ht="96" x14ac:dyDescent="0.2">
      <c r="A19" s="10" t="s">
        <v>94</v>
      </c>
      <c r="B19" s="10" t="s">
        <v>95</v>
      </c>
      <c r="C19" s="10" t="s">
        <v>96</v>
      </c>
      <c r="D19" s="11" t="s">
        <v>97</v>
      </c>
      <c r="AK19" t="s">
        <v>89</v>
      </c>
    </row>
    <row r="20" spans="1:37" ht="96" x14ac:dyDescent="0.2">
      <c r="A20" s="10" t="s">
        <v>98</v>
      </c>
      <c r="B20" s="10" t="s">
        <v>99</v>
      </c>
      <c r="C20" s="10" t="s">
        <v>100</v>
      </c>
      <c r="D20" s="11" t="s">
        <v>101</v>
      </c>
      <c r="AK20" t="s">
        <v>89</v>
      </c>
    </row>
    <row r="21" spans="1:37" ht="96" x14ac:dyDescent="0.2">
      <c r="A21" s="10" t="s">
        <v>102</v>
      </c>
      <c r="B21" s="10" t="s">
        <v>103</v>
      </c>
      <c r="C21" s="10" t="s">
        <v>104</v>
      </c>
      <c r="D21" s="11" t="s">
        <v>105</v>
      </c>
      <c r="AK21" t="s">
        <v>89</v>
      </c>
    </row>
    <row r="22" spans="1:37" ht="112" x14ac:dyDescent="0.2">
      <c r="A22" s="10" t="s">
        <v>106</v>
      </c>
      <c r="B22" s="10" t="s">
        <v>107</v>
      </c>
      <c r="C22" s="10" t="s">
        <v>108</v>
      </c>
      <c r="D22" s="11" t="s">
        <v>109</v>
      </c>
      <c r="AK22" t="s">
        <v>89</v>
      </c>
    </row>
    <row r="23" spans="1:37" ht="48" x14ac:dyDescent="0.2">
      <c r="A23" s="10" t="s">
        <v>110</v>
      </c>
      <c r="B23" s="10" t="s">
        <v>111</v>
      </c>
      <c r="C23" s="10" t="s">
        <v>112</v>
      </c>
      <c r="D23" s="11" t="s">
        <v>113</v>
      </c>
      <c r="AK23" t="s">
        <v>89</v>
      </c>
    </row>
    <row r="24" spans="1:37" ht="112" x14ac:dyDescent="0.2">
      <c r="A24" s="10" t="s">
        <v>114</v>
      </c>
      <c r="B24" s="10" t="s">
        <v>115</v>
      </c>
      <c r="C24" s="10" t="s">
        <v>116</v>
      </c>
      <c r="D24" s="11" t="s">
        <v>117</v>
      </c>
      <c r="AK24" t="s">
        <v>89</v>
      </c>
    </row>
    <row r="25" spans="1:37" ht="96" x14ac:dyDescent="0.2">
      <c r="A25" s="10" t="s">
        <v>118</v>
      </c>
      <c r="B25" s="10" t="s">
        <v>119</v>
      </c>
      <c r="C25" s="10" t="s">
        <v>120</v>
      </c>
      <c r="D25" s="11" t="s">
        <v>121</v>
      </c>
      <c r="AK25" t="s">
        <v>122</v>
      </c>
    </row>
    <row r="26" spans="1:37" ht="80" x14ac:dyDescent="0.2">
      <c r="A26" s="10" t="s">
        <v>123</v>
      </c>
      <c r="B26" s="10" t="s">
        <v>124</v>
      </c>
      <c r="C26" s="10" t="s">
        <v>125</v>
      </c>
      <c r="D26" s="11" t="s">
        <v>126</v>
      </c>
      <c r="AK26" t="s">
        <v>122</v>
      </c>
    </row>
    <row r="27" spans="1:37" ht="144" x14ac:dyDescent="0.2">
      <c r="A27" s="10" t="s">
        <v>127</v>
      </c>
      <c r="B27" s="10" t="s">
        <v>128</v>
      </c>
      <c r="C27" s="10" t="s">
        <v>129</v>
      </c>
      <c r="D27" s="11" t="s">
        <v>130</v>
      </c>
      <c r="AK27" t="s">
        <v>122</v>
      </c>
    </row>
    <row r="28" spans="1:37" ht="112" x14ac:dyDescent="0.2">
      <c r="A28" s="10" t="s">
        <v>131</v>
      </c>
      <c r="B28" s="10" t="s">
        <v>132</v>
      </c>
      <c r="C28" s="10" t="s">
        <v>133</v>
      </c>
      <c r="D28" s="11" t="s">
        <v>134</v>
      </c>
      <c r="AK28" t="s">
        <v>122</v>
      </c>
    </row>
    <row r="29" spans="1:37" ht="96" x14ac:dyDescent="0.2">
      <c r="A29" s="10" t="s">
        <v>135</v>
      </c>
      <c r="B29" s="10" t="s">
        <v>136</v>
      </c>
      <c r="C29" s="10" t="s">
        <v>137</v>
      </c>
      <c r="D29" s="11" t="s">
        <v>138</v>
      </c>
      <c r="AK29" t="s">
        <v>122</v>
      </c>
    </row>
    <row r="30" spans="1:37" ht="80" x14ac:dyDescent="0.2">
      <c r="A30" s="10" t="s">
        <v>139</v>
      </c>
      <c r="B30" s="10" t="s">
        <v>140</v>
      </c>
      <c r="C30" s="10" t="s">
        <v>141</v>
      </c>
      <c r="D30" s="11" t="s">
        <v>142</v>
      </c>
      <c r="AK30" t="s">
        <v>122</v>
      </c>
    </row>
    <row r="31" spans="1:37" ht="96" x14ac:dyDescent="0.2">
      <c r="A31" s="10" t="s">
        <v>143</v>
      </c>
      <c r="B31" s="10" t="s">
        <v>144</v>
      </c>
      <c r="C31" s="10" t="s">
        <v>145</v>
      </c>
      <c r="D31" s="11" t="s">
        <v>146</v>
      </c>
      <c r="AK31" t="s">
        <v>122</v>
      </c>
    </row>
  </sheetData>
  <pageMargins left="0" right="0" top="0.39370078740157516" bottom="0" header="0.31496062992126012" footer="0"/>
  <pageSetup paperSize="0" fitToWidth="0" fitToHeight="0" orientation="landscape"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129"/>
  <sheetViews>
    <sheetView workbookViewId="0"/>
  </sheetViews>
  <sheetFormatPr baseColWidth="10" defaultColWidth="8.83203125" defaultRowHeight="15" x14ac:dyDescent="0.2"/>
  <cols>
    <col min="1" max="1" width="9.1640625" customWidth="1"/>
    <col min="2" max="2" width="14.1640625" customWidth="1"/>
    <col min="3" max="3" width="12.5" customWidth="1"/>
    <col min="4" max="4" width="21" customWidth="1"/>
    <col min="5" max="5" width="16" customWidth="1"/>
    <col min="6" max="6" width="16.1640625" customWidth="1"/>
    <col min="7" max="7" width="14.83203125" customWidth="1"/>
    <col min="8" max="8" width="9.1640625" customWidth="1"/>
  </cols>
  <sheetData>
    <row r="2" spans="1:9" x14ac:dyDescent="0.2">
      <c r="A2" s="3" t="s">
        <v>147</v>
      </c>
    </row>
    <row r="3" spans="1:9" ht="19" x14ac:dyDescent="0.25">
      <c r="B3" s="13" t="s">
        <v>148</v>
      </c>
    </row>
    <row r="4" spans="1:9" ht="19" x14ac:dyDescent="0.25">
      <c r="B4" s="14" t="s">
        <v>149</v>
      </c>
      <c r="I4" s="15" t="s">
        <v>150</v>
      </c>
    </row>
    <row r="5" spans="1:9" ht="19" x14ac:dyDescent="0.25">
      <c r="B5" s="14" t="s">
        <v>151</v>
      </c>
      <c r="I5" t="s">
        <v>152</v>
      </c>
    </row>
    <row r="6" spans="1:9" ht="19" x14ac:dyDescent="0.25">
      <c r="B6" s="14" t="s">
        <v>153</v>
      </c>
      <c r="I6" s="16" t="s">
        <v>154</v>
      </c>
    </row>
    <row r="7" spans="1:9" ht="19" x14ac:dyDescent="0.25">
      <c r="B7" s="14" t="s">
        <v>155</v>
      </c>
      <c r="I7" t="s">
        <v>156</v>
      </c>
    </row>
    <row r="8" spans="1:9" ht="19" x14ac:dyDescent="0.25">
      <c r="B8" s="14" t="s">
        <v>157</v>
      </c>
      <c r="I8" t="s">
        <v>158</v>
      </c>
    </row>
    <row r="9" spans="1:9" ht="19" x14ac:dyDescent="0.25">
      <c r="B9" s="13" t="s">
        <v>159</v>
      </c>
      <c r="I9" t="s">
        <v>160</v>
      </c>
    </row>
    <row r="10" spans="1:9" ht="19" x14ac:dyDescent="0.25">
      <c r="B10" s="13" t="s">
        <v>19</v>
      </c>
      <c r="I10" t="s">
        <v>161</v>
      </c>
    </row>
    <row r="11" spans="1:9" ht="19" x14ac:dyDescent="0.25">
      <c r="B11" s="14" t="s">
        <v>162</v>
      </c>
    </row>
    <row r="12" spans="1:9" ht="19" x14ac:dyDescent="0.25">
      <c r="B12" s="14" t="s">
        <v>163</v>
      </c>
    </row>
    <row r="13" spans="1:9" x14ac:dyDescent="0.2">
      <c r="A13" s="3" t="s">
        <v>164</v>
      </c>
      <c r="C13" s="126" t="s">
        <v>165</v>
      </c>
      <c r="D13" s="126"/>
    </row>
    <row r="14" spans="1:9" x14ac:dyDescent="0.2">
      <c r="B14" t="s">
        <v>166</v>
      </c>
      <c r="D14" t="s">
        <v>167</v>
      </c>
    </row>
    <row r="15" spans="1:9" x14ac:dyDescent="0.2">
      <c r="B15" t="s">
        <v>168</v>
      </c>
      <c r="D15" t="s">
        <v>169</v>
      </c>
    </row>
    <row r="16" spans="1:9" x14ac:dyDescent="0.2">
      <c r="D16" t="s">
        <v>156</v>
      </c>
    </row>
    <row r="20" spans="2:7" x14ac:dyDescent="0.2">
      <c r="B20" t="s">
        <v>21</v>
      </c>
      <c r="D20" t="s">
        <v>20</v>
      </c>
    </row>
    <row r="21" spans="2:7" x14ac:dyDescent="0.2">
      <c r="B21" t="s">
        <v>170</v>
      </c>
      <c r="D21" t="s">
        <v>171</v>
      </c>
    </row>
    <row r="22" spans="2:7" x14ac:dyDescent="0.2">
      <c r="B22" t="s">
        <v>172</v>
      </c>
    </row>
    <row r="23" spans="2:7" x14ac:dyDescent="0.2">
      <c r="B23" t="s">
        <v>173</v>
      </c>
    </row>
    <row r="24" spans="2:7" x14ac:dyDescent="0.2">
      <c r="B24" t="s">
        <v>174</v>
      </c>
    </row>
    <row r="26" spans="2:7" x14ac:dyDescent="0.2">
      <c r="D26" t="s">
        <v>175</v>
      </c>
      <c r="E26" t="s">
        <v>175</v>
      </c>
      <c r="F26" t="s">
        <v>175</v>
      </c>
      <c r="G26" t="s">
        <v>176</v>
      </c>
    </row>
    <row r="27" spans="2:7" x14ac:dyDescent="0.2">
      <c r="B27" t="s">
        <v>20</v>
      </c>
      <c r="C27" t="e">
        <f>Mappatura_processi!#REF!</f>
        <v>#REF!</v>
      </c>
      <c r="D27" t="e">
        <f t="shared" ref="D27:D58" si="0">IF(OR(C27 = "Media", C27="Alta",C27="Altissima"),"Altissimo","")</f>
        <v>#REF!</v>
      </c>
      <c r="E27" t="e">
        <f t="shared" ref="E27:E58" si="1">IF(C27="Bassa","Alto","")</f>
        <v>#REF!</v>
      </c>
      <c r="F27" t="e">
        <f t="shared" ref="F27:F58" si="2">IF(C27="Molto bassa","Medio","")</f>
        <v>#REF!</v>
      </c>
      <c r="G27" t="e">
        <f t="shared" ref="G27:G58" si="3">CONCATENATE(D27,E27,F27)</f>
        <v>#REF!</v>
      </c>
    </row>
    <row r="28" spans="2:7" x14ac:dyDescent="0.2">
      <c r="B28" t="s">
        <v>177</v>
      </c>
      <c r="C28" t="e">
        <f>Mappatura_processi!#REF!</f>
        <v>#REF!</v>
      </c>
      <c r="D28" t="e">
        <f t="shared" si="0"/>
        <v>#REF!</v>
      </c>
      <c r="E28" t="e">
        <f t="shared" si="1"/>
        <v>#REF!</v>
      </c>
      <c r="F28" t="e">
        <f t="shared" si="2"/>
        <v>#REF!</v>
      </c>
      <c r="G28" t="e">
        <f t="shared" si="3"/>
        <v>#REF!</v>
      </c>
    </row>
    <row r="29" spans="2:7" x14ac:dyDescent="0.2">
      <c r="B29" t="s">
        <v>22</v>
      </c>
      <c r="C29" t="e">
        <f>Mappatura_processi!#REF!</f>
        <v>#REF!</v>
      </c>
      <c r="D29" t="e">
        <f t="shared" si="0"/>
        <v>#REF!</v>
      </c>
      <c r="E29" t="e">
        <f t="shared" si="1"/>
        <v>#REF!</v>
      </c>
      <c r="F29" t="e">
        <f t="shared" si="2"/>
        <v>#REF!</v>
      </c>
      <c r="G29" t="e">
        <f t="shared" si="3"/>
        <v>#REF!</v>
      </c>
    </row>
    <row r="30" spans="2:7" x14ac:dyDescent="0.2">
      <c r="C30" t="e">
        <f>Mappatura_processi!#REF!</f>
        <v>#REF!</v>
      </c>
      <c r="D30" t="e">
        <f t="shared" si="0"/>
        <v>#REF!</v>
      </c>
      <c r="E30" t="e">
        <f t="shared" si="1"/>
        <v>#REF!</v>
      </c>
      <c r="F30" t="e">
        <f t="shared" si="2"/>
        <v>#REF!</v>
      </c>
      <c r="G30" t="e">
        <f t="shared" si="3"/>
        <v>#REF!</v>
      </c>
    </row>
    <row r="31" spans="2:7" x14ac:dyDescent="0.2">
      <c r="C31" t="e">
        <f>Mappatura_processi!#REF!</f>
        <v>#REF!</v>
      </c>
      <c r="D31" t="e">
        <f t="shared" si="0"/>
        <v>#REF!</v>
      </c>
      <c r="E31" t="e">
        <f t="shared" si="1"/>
        <v>#REF!</v>
      </c>
      <c r="F31" t="e">
        <f t="shared" si="2"/>
        <v>#REF!</v>
      </c>
      <c r="G31" t="e">
        <f t="shared" si="3"/>
        <v>#REF!</v>
      </c>
    </row>
    <row r="32" spans="2:7" x14ac:dyDescent="0.2">
      <c r="C32" t="e">
        <f>Mappatura_processi!#REF!</f>
        <v>#REF!</v>
      </c>
      <c r="D32" t="e">
        <f t="shared" si="0"/>
        <v>#REF!</v>
      </c>
      <c r="E32" t="e">
        <f t="shared" si="1"/>
        <v>#REF!</v>
      </c>
      <c r="F32" t="e">
        <f t="shared" si="2"/>
        <v>#REF!</v>
      </c>
      <c r="G32" t="e">
        <f t="shared" si="3"/>
        <v>#REF!</v>
      </c>
    </row>
    <row r="33" spans="3:7" x14ac:dyDescent="0.2">
      <c r="C33" t="e">
        <f>Mappatura_processi!#REF!</f>
        <v>#REF!</v>
      </c>
      <c r="D33" t="e">
        <f t="shared" si="0"/>
        <v>#REF!</v>
      </c>
      <c r="E33" t="e">
        <f t="shared" si="1"/>
        <v>#REF!</v>
      </c>
      <c r="F33" t="e">
        <f t="shared" si="2"/>
        <v>#REF!</v>
      </c>
      <c r="G33" t="e">
        <f t="shared" si="3"/>
        <v>#REF!</v>
      </c>
    </row>
    <row r="34" spans="3:7" x14ac:dyDescent="0.2">
      <c r="C34" t="e">
        <f>Mappatura_processi!#REF!</f>
        <v>#REF!</v>
      </c>
      <c r="D34" t="e">
        <f t="shared" si="0"/>
        <v>#REF!</v>
      </c>
      <c r="E34" t="e">
        <f t="shared" si="1"/>
        <v>#REF!</v>
      </c>
      <c r="F34" t="e">
        <f t="shared" si="2"/>
        <v>#REF!</v>
      </c>
      <c r="G34" t="e">
        <f t="shared" si="3"/>
        <v>#REF!</v>
      </c>
    </row>
    <row r="35" spans="3:7" x14ac:dyDescent="0.2">
      <c r="C35" t="e">
        <f>Mappatura_processi!#REF!</f>
        <v>#REF!</v>
      </c>
      <c r="D35" t="e">
        <f t="shared" si="0"/>
        <v>#REF!</v>
      </c>
      <c r="E35" t="e">
        <f t="shared" si="1"/>
        <v>#REF!</v>
      </c>
      <c r="F35" t="e">
        <f t="shared" si="2"/>
        <v>#REF!</v>
      </c>
      <c r="G35" t="e">
        <f t="shared" si="3"/>
        <v>#REF!</v>
      </c>
    </row>
    <row r="36" spans="3:7" x14ac:dyDescent="0.2">
      <c r="C36" t="e">
        <f>Mappatura_processi!#REF!</f>
        <v>#REF!</v>
      </c>
      <c r="D36" t="e">
        <f t="shared" si="0"/>
        <v>#REF!</v>
      </c>
      <c r="E36" t="e">
        <f t="shared" si="1"/>
        <v>#REF!</v>
      </c>
      <c r="F36" t="e">
        <f t="shared" si="2"/>
        <v>#REF!</v>
      </c>
      <c r="G36" t="e">
        <f t="shared" si="3"/>
        <v>#REF!</v>
      </c>
    </row>
    <row r="37" spans="3:7" x14ac:dyDescent="0.2">
      <c r="C37" t="e">
        <f>Mappatura_processi!#REF!</f>
        <v>#REF!</v>
      </c>
      <c r="D37" t="e">
        <f t="shared" si="0"/>
        <v>#REF!</v>
      </c>
      <c r="E37" t="e">
        <f t="shared" si="1"/>
        <v>#REF!</v>
      </c>
      <c r="F37" t="e">
        <f t="shared" si="2"/>
        <v>#REF!</v>
      </c>
      <c r="G37" t="e">
        <f t="shared" si="3"/>
        <v>#REF!</v>
      </c>
    </row>
    <row r="38" spans="3:7" x14ac:dyDescent="0.2">
      <c r="C38" t="e">
        <f>Mappatura_processi!#REF!</f>
        <v>#REF!</v>
      </c>
      <c r="D38" t="e">
        <f t="shared" si="0"/>
        <v>#REF!</v>
      </c>
      <c r="E38" t="e">
        <f t="shared" si="1"/>
        <v>#REF!</v>
      </c>
      <c r="F38" t="e">
        <f t="shared" si="2"/>
        <v>#REF!</v>
      </c>
      <c r="G38" t="e">
        <f t="shared" si="3"/>
        <v>#REF!</v>
      </c>
    </row>
    <row r="39" spans="3:7" x14ac:dyDescent="0.2">
      <c r="C39" t="e">
        <f>Mappatura_processi!#REF!</f>
        <v>#REF!</v>
      </c>
      <c r="D39" t="e">
        <f t="shared" si="0"/>
        <v>#REF!</v>
      </c>
      <c r="E39" t="e">
        <f t="shared" si="1"/>
        <v>#REF!</v>
      </c>
      <c r="F39" t="e">
        <f t="shared" si="2"/>
        <v>#REF!</v>
      </c>
      <c r="G39" t="e">
        <f t="shared" si="3"/>
        <v>#REF!</v>
      </c>
    </row>
    <row r="40" spans="3:7" x14ac:dyDescent="0.2">
      <c r="C40" t="e">
        <f>Mappatura_processi!#REF!</f>
        <v>#REF!</v>
      </c>
      <c r="D40" t="e">
        <f t="shared" si="0"/>
        <v>#REF!</v>
      </c>
      <c r="E40" t="e">
        <f t="shared" si="1"/>
        <v>#REF!</v>
      </c>
      <c r="F40" t="e">
        <f t="shared" si="2"/>
        <v>#REF!</v>
      </c>
      <c r="G40" t="e">
        <f t="shared" si="3"/>
        <v>#REF!</v>
      </c>
    </row>
    <row r="41" spans="3:7" x14ac:dyDescent="0.2">
      <c r="C41" t="e">
        <f>Mappatura_processi!#REF!</f>
        <v>#REF!</v>
      </c>
      <c r="D41" t="e">
        <f t="shared" si="0"/>
        <v>#REF!</v>
      </c>
      <c r="E41" t="e">
        <f t="shared" si="1"/>
        <v>#REF!</v>
      </c>
      <c r="F41" t="e">
        <f t="shared" si="2"/>
        <v>#REF!</v>
      </c>
      <c r="G41" t="e">
        <f t="shared" si="3"/>
        <v>#REF!</v>
      </c>
    </row>
    <row r="42" spans="3:7" x14ac:dyDescent="0.2">
      <c r="C42" t="e">
        <f>Mappatura_processi!#REF!</f>
        <v>#REF!</v>
      </c>
      <c r="D42" t="e">
        <f t="shared" si="0"/>
        <v>#REF!</v>
      </c>
      <c r="E42" t="e">
        <f t="shared" si="1"/>
        <v>#REF!</v>
      </c>
      <c r="F42" t="e">
        <f t="shared" si="2"/>
        <v>#REF!</v>
      </c>
      <c r="G42" t="e">
        <f t="shared" si="3"/>
        <v>#REF!</v>
      </c>
    </row>
    <row r="43" spans="3:7" x14ac:dyDescent="0.2">
      <c r="C43" t="e">
        <f>Mappatura_processi!#REF!</f>
        <v>#REF!</v>
      </c>
      <c r="D43" t="e">
        <f t="shared" si="0"/>
        <v>#REF!</v>
      </c>
      <c r="E43" t="e">
        <f t="shared" si="1"/>
        <v>#REF!</v>
      </c>
      <c r="F43" t="e">
        <f t="shared" si="2"/>
        <v>#REF!</v>
      </c>
      <c r="G43" t="e">
        <f t="shared" si="3"/>
        <v>#REF!</v>
      </c>
    </row>
    <row r="44" spans="3:7" x14ac:dyDescent="0.2">
      <c r="C44" t="e">
        <f>Mappatura_processi!#REF!</f>
        <v>#REF!</v>
      </c>
      <c r="D44" t="e">
        <f t="shared" si="0"/>
        <v>#REF!</v>
      </c>
      <c r="E44" t="e">
        <f t="shared" si="1"/>
        <v>#REF!</v>
      </c>
      <c r="F44" t="e">
        <f t="shared" si="2"/>
        <v>#REF!</v>
      </c>
      <c r="G44" t="e">
        <f t="shared" si="3"/>
        <v>#REF!</v>
      </c>
    </row>
    <row r="45" spans="3:7" x14ac:dyDescent="0.2">
      <c r="C45" t="e">
        <f>Mappatura_processi!#REF!</f>
        <v>#REF!</v>
      </c>
      <c r="D45" t="e">
        <f t="shared" si="0"/>
        <v>#REF!</v>
      </c>
      <c r="E45" t="e">
        <f t="shared" si="1"/>
        <v>#REF!</v>
      </c>
      <c r="F45" t="e">
        <f t="shared" si="2"/>
        <v>#REF!</v>
      </c>
      <c r="G45" t="e">
        <f t="shared" si="3"/>
        <v>#REF!</v>
      </c>
    </row>
    <row r="46" spans="3:7" x14ac:dyDescent="0.2">
      <c r="C46" t="e">
        <f>Mappatura_processi!#REF!</f>
        <v>#REF!</v>
      </c>
      <c r="D46" t="e">
        <f t="shared" si="0"/>
        <v>#REF!</v>
      </c>
      <c r="E46" t="e">
        <f t="shared" si="1"/>
        <v>#REF!</v>
      </c>
      <c r="F46" t="e">
        <f t="shared" si="2"/>
        <v>#REF!</v>
      </c>
      <c r="G46" t="e">
        <f t="shared" si="3"/>
        <v>#REF!</v>
      </c>
    </row>
    <row r="47" spans="3:7" x14ac:dyDescent="0.2">
      <c r="C47" t="e">
        <f>Mappatura_processi!#REF!</f>
        <v>#REF!</v>
      </c>
      <c r="D47" t="e">
        <f t="shared" si="0"/>
        <v>#REF!</v>
      </c>
      <c r="E47" t="e">
        <f t="shared" si="1"/>
        <v>#REF!</v>
      </c>
      <c r="F47" t="e">
        <f t="shared" si="2"/>
        <v>#REF!</v>
      </c>
      <c r="G47" t="e">
        <f t="shared" si="3"/>
        <v>#REF!</v>
      </c>
    </row>
    <row r="48" spans="3:7" x14ac:dyDescent="0.2">
      <c r="C48" t="e">
        <f>Mappatura_processi!#REF!</f>
        <v>#REF!</v>
      </c>
      <c r="D48" t="e">
        <f t="shared" si="0"/>
        <v>#REF!</v>
      </c>
      <c r="E48" t="e">
        <f t="shared" si="1"/>
        <v>#REF!</v>
      </c>
      <c r="F48" t="e">
        <f t="shared" si="2"/>
        <v>#REF!</v>
      </c>
      <c r="G48" t="e">
        <f t="shared" si="3"/>
        <v>#REF!</v>
      </c>
    </row>
    <row r="49" spans="3:7" x14ac:dyDescent="0.2">
      <c r="C49" t="e">
        <f>Mappatura_processi!#REF!</f>
        <v>#REF!</v>
      </c>
      <c r="D49" t="e">
        <f t="shared" si="0"/>
        <v>#REF!</v>
      </c>
      <c r="E49" t="e">
        <f t="shared" si="1"/>
        <v>#REF!</v>
      </c>
      <c r="F49" t="e">
        <f t="shared" si="2"/>
        <v>#REF!</v>
      </c>
      <c r="G49" t="e">
        <f t="shared" si="3"/>
        <v>#REF!</v>
      </c>
    </row>
    <row r="50" spans="3:7" x14ac:dyDescent="0.2">
      <c r="C50" t="e">
        <f>Mappatura_processi!#REF!</f>
        <v>#REF!</v>
      </c>
      <c r="D50" t="e">
        <f t="shared" si="0"/>
        <v>#REF!</v>
      </c>
      <c r="E50" t="e">
        <f t="shared" si="1"/>
        <v>#REF!</v>
      </c>
      <c r="F50" t="e">
        <f t="shared" si="2"/>
        <v>#REF!</v>
      </c>
      <c r="G50" t="e">
        <f t="shared" si="3"/>
        <v>#REF!</v>
      </c>
    </row>
    <row r="51" spans="3:7" x14ac:dyDescent="0.2">
      <c r="C51" t="e">
        <f>Mappatura_processi!#REF!</f>
        <v>#REF!</v>
      </c>
      <c r="D51" t="e">
        <f t="shared" si="0"/>
        <v>#REF!</v>
      </c>
      <c r="E51" t="e">
        <f t="shared" si="1"/>
        <v>#REF!</v>
      </c>
      <c r="F51" t="e">
        <f t="shared" si="2"/>
        <v>#REF!</v>
      </c>
      <c r="G51" t="e">
        <f t="shared" si="3"/>
        <v>#REF!</v>
      </c>
    </row>
    <row r="52" spans="3:7" x14ac:dyDescent="0.2">
      <c r="C52" t="e">
        <f>Mappatura_processi!#REF!</f>
        <v>#REF!</v>
      </c>
      <c r="D52" t="e">
        <f t="shared" si="0"/>
        <v>#REF!</v>
      </c>
      <c r="E52" t="e">
        <f t="shared" si="1"/>
        <v>#REF!</v>
      </c>
      <c r="F52" t="e">
        <f t="shared" si="2"/>
        <v>#REF!</v>
      </c>
      <c r="G52" t="e">
        <f t="shared" si="3"/>
        <v>#REF!</v>
      </c>
    </row>
    <row r="53" spans="3:7" x14ac:dyDescent="0.2">
      <c r="C53" t="e">
        <f>Mappatura_processi!#REF!</f>
        <v>#REF!</v>
      </c>
      <c r="D53" t="e">
        <f t="shared" si="0"/>
        <v>#REF!</v>
      </c>
      <c r="E53" t="e">
        <f t="shared" si="1"/>
        <v>#REF!</v>
      </c>
      <c r="F53" t="e">
        <f t="shared" si="2"/>
        <v>#REF!</v>
      </c>
      <c r="G53" t="e">
        <f t="shared" si="3"/>
        <v>#REF!</v>
      </c>
    </row>
    <row r="54" spans="3:7" x14ac:dyDescent="0.2">
      <c r="C54" t="e">
        <f>Mappatura_processi!#REF!</f>
        <v>#REF!</v>
      </c>
      <c r="D54" t="e">
        <f t="shared" si="0"/>
        <v>#REF!</v>
      </c>
      <c r="E54" t="e">
        <f t="shared" si="1"/>
        <v>#REF!</v>
      </c>
      <c r="F54" t="e">
        <f t="shared" si="2"/>
        <v>#REF!</v>
      </c>
      <c r="G54" t="e">
        <f t="shared" si="3"/>
        <v>#REF!</v>
      </c>
    </row>
    <row r="55" spans="3:7" x14ac:dyDescent="0.2">
      <c r="C55" t="e">
        <f>Mappatura_processi!#REF!</f>
        <v>#REF!</v>
      </c>
      <c r="D55" t="e">
        <f t="shared" si="0"/>
        <v>#REF!</v>
      </c>
      <c r="E55" t="e">
        <f t="shared" si="1"/>
        <v>#REF!</v>
      </c>
      <c r="F55" t="e">
        <f t="shared" si="2"/>
        <v>#REF!</v>
      </c>
      <c r="G55" t="e">
        <f t="shared" si="3"/>
        <v>#REF!</v>
      </c>
    </row>
    <row r="56" spans="3:7" x14ac:dyDescent="0.2">
      <c r="C56" t="e">
        <f>Mappatura_processi!#REF!</f>
        <v>#REF!</v>
      </c>
      <c r="D56" t="e">
        <f t="shared" si="0"/>
        <v>#REF!</v>
      </c>
      <c r="E56" t="e">
        <f t="shared" si="1"/>
        <v>#REF!</v>
      </c>
      <c r="F56" t="e">
        <f t="shared" si="2"/>
        <v>#REF!</v>
      </c>
      <c r="G56" t="e">
        <f t="shared" si="3"/>
        <v>#REF!</v>
      </c>
    </row>
    <row r="57" spans="3:7" x14ac:dyDescent="0.2">
      <c r="C57" t="e">
        <f>Mappatura_processi!#REF!</f>
        <v>#REF!</v>
      </c>
      <c r="D57" t="e">
        <f t="shared" si="0"/>
        <v>#REF!</v>
      </c>
      <c r="E57" t="e">
        <f t="shared" si="1"/>
        <v>#REF!</v>
      </c>
      <c r="F57" t="e">
        <f t="shared" si="2"/>
        <v>#REF!</v>
      </c>
      <c r="G57" t="e">
        <f t="shared" si="3"/>
        <v>#REF!</v>
      </c>
    </row>
    <row r="58" spans="3:7" x14ac:dyDescent="0.2">
      <c r="C58" t="e">
        <f>Mappatura_processi!#REF!</f>
        <v>#REF!</v>
      </c>
      <c r="D58" t="e">
        <f t="shared" si="0"/>
        <v>#REF!</v>
      </c>
      <c r="E58" t="e">
        <f t="shared" si="1"/>
        <v>#REF!</v>
      </c>
      <c r="F58" t="e">
        <f t="shared" si="2"/>
        <v>#REF!</v>
      </c>
      <c r="G58" t="e">
        <f t="shared" si="3"/>
        <v>#REF!</v>
      </c>
    </row>
    <row r="59" spans="3:7" x14ac:dyDescent="0.2">
      <c r="C59" t="e">
        <f>Mappatura_processi!#REF!</f>
        <v>#REF!</v>
      </c>
      <c r="D59" t="e">
        <f t="shared" ref="D59:D90" si="4">IF(OR(C59 = "Media", C59="Alta",C59="Altissima"),"Altissimo","")</f>
        <v>#REF!</v>
      </c>
      <c r="E59" t="e">
        <f t="shared" ref="E59:E90" si="5">IF(C59="Bassa","Alto","")</f>
        <v>#REF!</v>
      </c>
      <c r="F59" t="e">
        <f t="shared" ref="F59:F90" si="6">IF(C59="Molto bassa","Medio","")</f>
        <v>#REF!</v>
      </c>
      <c r="G59" t="e">
        <f t="shared" ref="G59:G90" si="7">CONCATENATE(D59,E59,F59)</f>
        <v>#REF!</v>
      </c>
    </row>
    <row r="60" spans="3:7" x14ac:dyDescent="0.2">
      <c r="C60" t="e">
        <f>Mappatura_processi!#REF!</f>
        <v>#REF!</v>
      </c>
      <c r="D60" t="e">
        <f t="shared" si="4"/>
        <v>#REF!</v>
      </c>
      <c r="E60" t="e">
        <f t="shared" si="5"/>
        <v>#REF!</v>
      </c>
      <c r="F60" t="e">
        <f t="shared" si="6"/>
        <v>#REF!</v>
      </c>
      <c r="G60" t="e">
        <f t="shared" si="7"/>
        <v>#REF!</v>
      </c>
    </row>
    <row r="61" spans="3:7" x14ac:dyDescent="0.2">
      <c r="C61" t="e">
        <f>Mappatura_processi!#REF!</f>
        <v>#REF!</v>
      </c>
      <c r="D61" t="e">
        <f t="shared" si="4"/>
        <v>#REF!</v>
      </c>
      <c r="E61" t="e">
        <f t="shared" si="5"/>
        <v>#REF!</v>
      </c>
      <c r="F61" t="e">
        <f t="shared" si="6"/>
        <v>#REF!</v>
      </c>
      <c r="G61" t="e">
        <f t="shared" si="7"/>
        <v>#REF!</v>
      </c>
    </row>
    <row r="62" spans="3:7" x14ac:dyDescent="0.2">
      <c r="C62" t="e">
        <f>Mappatura_processi!#REF!</f>
        <v>#REF!</v>
      </c>
      <c r="D62" t="e">
        <f t="shared" si="4"/>
        <v>#REF!</v>
      </c>
      <c r="E62" t="e">
        <f t="shared" si="5"/>
        <v>#REF!</v>
      </c>
      <c r="F62" t="e">
        <f t="shared" si="6"/>
        <v>#REF!</v>
      </c>
      <c r="G62" t="e">
        <f t="shared" si="7"/>
        <v>#REF!</v>
      </c>
    </row>
    <row r="63" spans="3:7" x14ac:dyDescent="0.2">
      <c r="C63" t="e">
        <f>Mappatura_processi!#REF!</f>
        <v>#REF!</v>
      </c>
      <c r="D63" t="e">
        <f t="shared" si="4"/>
        <v>#REF!</v>
      </c>
      <c r="E63" t="e">
        <f t="shared" si="5"/>
        <v>#REF!</v>
      </c>
      <c r="F63" t="e">
        <f t="shared" si="6"/>
        <v>#REF!</v>
      </c>
      <c r="G63" t="e">
        <f t="shared" si="7"/>
        <v>#REF!</v>
      </c>
    </row>
    <row r="64" spans="3:7" x14ac:dyDescent="0.2">
      <c r="C64" t="e">
        <f>Mappatura_processi!#REF!</f>
        <v>#REF!</v>
      </c>
      <c r="D64" t="e">
        <f t="shared" si="4"/>
        <v>#REF!</v>
      </c>
      <c r="E64" t="e">
        <f t="shared" si="5"/>
        <v>#REF!</v>
      </c>
      <c r="F64" t="e">
        <f t="shared" si="6"/>
        <v>#REF!</v>
      </c>
      <c r="G64" t="e">
        <f t="shared" si="7"/>
        <v>#REF!</v>
      </c>
    </row>
    <row r="65" spans="3:7" x14ac:dyDescent="0.2">
      <c r="C65" t="e">
        <f>Mappatura_processi!#REF!</f>
        <v>#REF!</v>
      </c>
      <c r="D65" t="e">
        <f t="shared" si="4"/>
        <v>#REF!</v>
      </c>
      <c r="E65" t="e">
        <f t="shared" si="5"/>
        <v>#REF!</v>
      </c>
      <c r="F65" t="e">
        <f t="shared" si="6"/>
        <v>#REF!</v>
      </c>
      <c r="G65" t="e">
        <f t="shared" si="7"/>
        <v>#REF!</v>
      </c>
    </row>
    <row r="66" spans="3:7" x14ac:dyDescent="0.2">
      <c r="C66" t="e">
        <f>Mappatura_processi!#REF!</f>
        <v>#REF!</v>
      </c>
      <c r="D66" t="e">
        <f t="shared" si="4"/>
        <v>#REF!</v>
      </c>
      <c r="E66" t="e">
        <f t="shared" si="5"/>
        <v>#REF!</v>
      </c>
      <c r="F66" t="e">
        <f t="shared" si="6"/>
        <v>#REF!</v>
      </c>
      <c r="G66" t="e">
        <f t="shared" si="7"/>
        <v>#REF!</v>
      </c>
    </row>
    <row r="67" spans="3:7" x14ac:dyDescent="0.2">
      <c r="C67" t="e">
        <f>Mappatura_processi!#REF!</f>
        <v>#REF!</v>
      </c>
      <c r="D67" t="e">
        <f t="shared" si="4"/>
        <v>#REF!</v>
      </c>
      <c r="E67" t="e">
        <f t="shared" si="5"/>
        <v>#REF!</v>
      </c>
      <c r="F67" t="e">
        <f t="shared" si="6"/>
        <v>#REF!</v>
      </c>
      <c r="G67" t="e">
        <f t="shared" si="7"/>
        <v>#REF!</v>
      </c>
    </row>
    <row r="68" spans="3:7" x14ac:dyDescent="0.2">
      <c r="C68" t="e">
        <f>Mappatura_processi!#REF!</f>
        <v>#REF!</v>
      </c>
      <c r="D68" t="e">
        <f t="shared" si="4"/>
        <v>#REF!</v>
      </c>
      <c r="E68" t="e">
        <f t="shared" si="5"/>
        <v>#REF!</v>
      </c>
      <c r="F68" t="e">
        <f t="shared" si="6"/>
        <v>#REF!</v>
      </c>
      <c r="G68" t="e">
        <f t="shared" si="7"/>
        <v>#REF!</v>
      </c>
    </row>
    <row r="69" spans="3:7" x14ac:dyDescent="0.2">
      <c r="C69" t="e">
        <f>Mappatura_processi!#REF!</f>
        <v>#REF!</v>
      </c>
      <c r="D69" t="e">
        <f t="shared" si="4"/>
        <v>#REF!</v>
      </c>
      <c r="E69" t="e">
        <f t="shared" si="5"/>
        <v>#REF!</v>
      </c>
      <c r="F69" t="e">
        <f t="shared" si="6"/>
        <v>#REF!</v>
      </c>
      <c r="G69" t="e">
        <f t="shared" si="7"/>
        <v>#REF!</v>
      </c>
    </row>
    <row r="70" spans="3:7" x14ac:dyDescent="0.2">
      <c r="C70" t="e">
        <f>Mappatura_processi!#REF!</f>
        <v>#REF!</v>
      </c>
      <c r="D70" t="e">
        <f t="shared" si="4"/>
        <v>#REF!</v>
      </c>
      <c r="E70" t="e">
        <f t="shared" si="5"/>
        <v>#REF!</v>
      </c>
      <c r="F70" t="e">
        <f t="shared" si="6"/>
        <v>#REF!</v>
      </c>
      <c r="G70" t="e">
        <f t="shared" si="7"/>
        <v>#REF!</v>
      </c>
    </row>
    <row r="71" spans="3:7" x14ac:dyDescent="0.2">
      <c r="C71" t="e">
        <f>Mappatura_processi!#REF!</f>
        <v>#REF!</v>
      </c>
      <c r="D71" t="e">
        <f t="shared" si="4"/>
        <v>#REF!</v>
      </c>
      <c r="E71" t="e">
        <f t="shared" si="5"/>
        <v>#REF!</v>
      </c>
      <c r="F71" t="e">
        <f t="shared" si="6"/>
        <v>#REF!</v>
      </c>
      <c r="G71" t="e">
        <f t="shared" si="7"/>
        <v>#REF!</v>
      </c>
    </row>
    <row r="72" spans="3:7" x14ac:dyDescent="0.2">
      <c r="C72" t="e">
        <f>Mappatura_processi!#REF!</f>
        <v>#REF!</v>
      </c>
      <c r="D72" t="e">
        <f t="shared" si="4"/>
        <v>#REF!</v>
      </c>
      <c r="E72" t="e">
        <f t="shared" si="5"/>
        <v>#REF!</v>
      </c>
      <c r="F72" t="e">
        <f t="shared" si="6"/>
        <v>#REF!</v>
      </c>
      <c r="G72" t="e">
        <f t="shared" si="7"/>
        <v>#REF!</v>
      </c>
    </row>
    <row r="73" spans="3:7" x14ac:dyDescent="0.2">
      <c r="C73" t="e">
        <f>Mappatura_processi!#REF!</f>
        <v>#REF!</v>
      </c>
      <c r="D73" t="e">
        <f t="shared" si="4"/>
        <v>#REF!</v>
      </c>
      <c r="E73" t="e">
        <f t="shared" si="5"/>
        <v>#REF!</v>
      </c>
      <c r="F73" t="e">
        <f t="shared" si="6"/>
        <v>#REF!</v>
      </c>
      <c r="G73" t="e">
        <f t="shared" si="7"/>
        <v>#REF!</v>
      </c>
    </row>
    <row r="74" spans="3:7" x14ac:dyDescent="0.2">
      <c r="C74" t="e">
        <f>Mappatura_processi!#REF!</f>
        <v>#REF!</v>
      </c>
      <c r="D74" t="e">
        <f t="shared" si="4"/>
        <v>#REF!</v>
      </c>
      <c r="E74" t="e">
        <f t="shared" si="5"/>
        <v>#REF!</v>
      </c>
      <c r="F74" t="e">
        <f t="shared" si="6"/>
        <v>#REF!</v>
      </c>
      <c r="G74" t="e">
        <f t="shared" si="7"/>
        <v>#REF!</v>
      </c>
    </row>
    <row r="75" spans="3:7" x14ac:dyDescent="0.2">
      <c r="C75" t="e">
        <f>Mappatura_processi!#REF!</f>
        <v>#REF!</v>
      </c>
      <c r="D75" t="e">
        <f t="shared" si="4"/>
        <v>#REF!</v>
      </c>
      <c r="E75" t="e">
        <f t="shared" si="5"/>
        <v>#REF!</v>
      </c>
      <c r="F75" t="e">
        <f t="shared" si="6"/>
        <v>#REF!</v>
      </c>
      <c r="G75" t="e">
        <f t="shared" si="7"/>
        <v>#REF!</v>
      </c>
    </row>
    <row r="76" spans="3:7" x14ac:dyDescent="0.2">
      <c r="C76" t="e">
        <f>Mappatura_processi!#REF!</f>
        <v>#REF!</v>
      </c>
      <c r="D76" t="e">
        <f t="shared" si="4"/>
        <v>#REF!</v>
      </c>
      <c r="E76" t="e">
        <f t="shared" si="5"/>
        <v>#REF!</v>
      </c>
      <c r="F76" t="e">
        <f t="shared" si="6"/>
        <v>#REF!</v>
      </c>
      <c r="G76" t="e">
        <f t="shared" si="7"/>
        <v>#REF!</v>
      </c>
    </row>
    <row r="77" spans="3:7" x14ac:dyDescent="0.2">
      <c r="C77" t="e">
        <f>Mappatura_processi!#REF!</f>
        <v>#REF!</v>
      </c>
      <c r="D77" t="e">
        <f t="shared" si="4"/>
        <v>#REF!</v>
      </c>
      <c r="E77" t="e">
        <f t="shared" si="5"/>
        <v>#REF!</v>
      </c>
      <c r="F77" t="e">
        <f t="shared" si="6"/>
        <v>#REF!</v>
      </c>
      <c r="G77" t="e">
        <f t="shared" si="7"/>
        <v>#REF!</v>
      </c>
    </row>
    <row r="78" spans="3:7" x14ac:dyDescent="0.2">
      <c r="C78" t="e">
        <f>Mappatura_processi!#REF!</f>
        <v>#REF!</v>
      </c>
      <c r="D78" t="e">
        <f t="shared" si="4"/>
        <v>#REF!</v>
      </c>
      <c r="E78" t="e">
        <f t="shared" si="5"/>
        <v>#REF!</v>
      </c>
      <c r="F78" t="e">
        <f t="shared" si="6"/>
        <v>#REF!</v>
      </c>
      <c r="G78" t="e">
        <f t="shared" si="7"/>
        <v>#REF!</v>
      </c>
    </row>
    <row r="79" spans="3:7" x14ac:dyDescent="0.2">
      <c r="C79" t="e">
        <f>Mappatura_processi!#REF!</f>
        <v>#REF!</v>
      </c>
      <c r="D79" t="e">
        <f t="shared" si="4"/>
        <v>#REF!</v>
      </c>
      <c r="E79" t="e">
        <f t="shared" si="5"/>
        <v>#REF!</v>
      </c>
      <c r="F79" t="e">
        <f t="shared" si="6"/>
        <v>#REF!</v>
      </c>
      <c r="G79" t="e">
        <f t="shared" si="7"/>
        <v>#REF!</v>
      </c>
    </row>
    <row r="80" spans="3:7" x14ac:dyDescent="0.2">
      <c r="C80" t="e">
        <f>Mappatura_processi!#REF!</f>
        <v>#REF!</v>
      </c>
      <c r="D80" t="e">
        <f t="shared" si="4"/>
        <v>#REF!</v>
      </c>
      <c r="E80" t="e">
        <f t="shared" si="5"/>
        <v>#REF!</v>
      </c>
      <c r="F80" t="e">
        <f t="shared" si="6"/>
        <v>#REF!</v>
      </c>
      <c r="G80" t="e">
        <f t="shared" si="7"/>
        <v>#REF!</v>
      </c>
    </row>
    <row r="81" spans="3:7" x14ac:dyDescent="0.2">
      <c r="C81" t="e">
        <f>Mappatura_processi!#REF!</f>
        <v>#REF!</v>
      </c>
      <c r="D81" t="e">
        <f t="shared" si="4"/>
        <v>#REF!</v>
      </c>
      <c r="E81" t="e">
        <f t="shared" si="5"/>
        <v>#REF!</v>
      </c>
      <c r="F81" t="e">
        <f t="shared" si="6"/>
        <v>#REF!</v>
      </c>
      <c r="G81" t="e">
        <f t="shared" si="7"/>
        <v>#REF!</v>
      </c>
    </row>
    <row r="82" spans="3:7" x14ac:dyDescent="0.2">
      <c r="C82" t="e">
        <f>Mappatura_processi!#REF!</f>
        <v>#REF!</v>
      </c>
      <c r="D82" t="e">
        <f t="shared" si="4"/>
        <v>#REF!</v>
      </c>
      <c r="E82" t="e">
        <f t="shared" si="5"/>
        <v>#REF!</v>
      </c>
      <c r="F82" t="e">
        <f t="shared" si="6"/>
        <v>#REF!</v>
      </c>
      <c r="G82" t="e">
        <f t="shared" si="7"/>
        <v>#REF!</v>
      </c>
    </row>
    <row r="83" spans="3:7" x14ac:dyDescent="0.2">
      <c r="C83" t="e">
        <f>Mappatura_processi!#REF!</f>
        <v>#REF!</v>
      </c>
      <c r="D83" t="e">
        <f t="shared" si="4"/>
        <v>#REF!</v>
      </c>
      <c r="E83" t="e">
        <f t="shared" si="5"/>
        <v>#REF!</v>
      </c>
      <c r="F83" t="e">
        <f t="shared" si="6"/>
        <v>#REF!</v>
      </c>
      <c r="G83" t="e">
        <f t="shared" si="7"/>
        <v>#REF!</v>
      </c>
    </row>
    <row r="84" spans="3:7" x14ac:dyDescent="0.2">
      <c r="C84" t="e">
        <f>Mappatura_processi!#REF!</f>
        <v>#REF!</v>
      </c>
      <c r="D84" t="e">
        <f t="shared" si="4"/>
        <v>#REF!</v>
      </c>
      <c r="E84" t="e">
        <f t="shared" si="5"/>
        <v>#REF!</v>
      </c>
      <c r="F84" t="e">
        <f t="shared" si="6"/>
        <v>#REF!</v>
      </c>
      <c r="G84" t="e">
        <f t="shared" si="7"/>
        <v>#REF!</v>
      </c>
    </row>
    <row r="85" spans="3:7" x14ac:dyDescent="0.2">
      <c r="C85" t="e">
        <f>Mappatura_processi!#REF!</f>
        <v>#REF!</v>
      </c>
      <c r="D85" t="e">
        <f t="shared" si="4"/>
        <v>#REF!</v>
      </c>
      <c r="E85" t="e">
        <f t="shared" si="5"/>
        <v>#REF!</v>
      </c>
      <c r="F85" t="e">
        <f t="shared" si="6"/>
        <v>#REF!</v>
      </c>
      <c r="G85" t="e">
        <f t="shared" si="7"/>
        <v>#REF!</v>
      </c>
    </row>
    <row r="86" spans="3:7" x14ac:dyDescent="0.2">
      <c r="C86" t="e">
        <f>Mappatura_processi!#REF!</f>
        <v>#REF!</v>
      </c>
      <c r="D86" t="e">
        <f t="shared" si="4"/>
        <v>#REF!</v>
      </c>
      <c r="E86" t="e">
        <f t="shared" si="5"/>
        <v>#REF!</v>
      </c>
      <c r="F86" t="e">
        <f t="shared" si="6"/>
        <v>#REF!</v>
      </c>
      <c r="G86" t="e">
        <f t="shared" si="7"/>
        <v>#REF!</v>
      </c>
    </row>
    <row r="87" spans="3:7" x14ac:dyDescent="0.2">
      <c r="C87" t="e">
        <f>Mappatura_processi!#REF!</f>
        <v>#REF!</v>
      </c>
      <c r="D87" t="e">
        <f t="shared" si="4"/>
        <v>#REF!</v>
      </c>
      <c r="E87" t="e">
        <f t="shared" si="5"/>
        <v>#REF!</v>
      </c>
      <c r="F87" t="e">
        <f t="shared" si="6"/>
        <v>#REF!</v>
      </c>
      <c r="G87" t="e">
        <f t="shared" si="7"/>
        <v>#REF!</v>
      </c>
    </row>
    <row r="88" spans="3:7" x14ac:dyDescent="0.2">
      <c r="C88" t="e">
        <f>Mappatura_processi!#REF!</f>
        <v>#REF!</v>
      </c>
      <c r="D88" t="e">
        <f t="shared" si="4"/>
        <v>#REF!</v>
      </c>
      <c r="E88" t="e">
        <f t="shared" si="5"/>
        <v>#REF!</v>
      </c>
      <c r="F88" t="e">
        <f t="shared" si="6"/>
        <v>#REF!</v>
      </c>
      <c r="G88" t="e">
        <f t="shared" si="7"/>
        <v>#REF!</v>
      </c>
    </row>
    <row r="89" spans="3:7" x14ac:dyDescent="0.2">
      <c r="C89" t="e">
        <f>Mappatura_processi!#REF!</f>
        <v>#REF!</v>
      </c>
      <c r="D89" t="e">
        <f t="shared" si="4"/>
        <v>#REF!</v>
      </c>
      <c r="E89" t="e">
        <f t="shared" si="5"/>
        <v>#REF!</v>
      </c>
      <c r="F89" t="e">
        <f t="shared" si="6"/>
        <v>#REF!</v>
      </c>
      <c r="G89" t="e">
        <f t="shared" si="7"/>
        <v>#REF!</v>
      </c>
    </row>
    <row r="90" spans="3:7" x14ac:dyDescent="0.2">
      <c r="C90" t="e">
        <f>Mappatura_processi!#REF!</f>
        <v>#REF!</v>
      </c>
      <c r="D90" t="e">
        <f t="shared" si="4"/>
        <v>#REF!</v>
      </c>
      <c r="E90" t="e">
        <f t="shared" si="5"/>
        <v>#REF!</v>
      </c>
      <c r="F90" t="e">
        <f t="shared" si="6"/>
        <v>#REF!</v>
      </c>
      <c r="G90" t="e">
        <f t="shared" si="7"/>
        <v>#REF!</v>
      </c>
    </row>
    <row r="91" spans="3:7" x14ac:dyDescent="0.2">
      <c r="C91" t="e">
        <f>Mappatura_processi!#REF!</f>
        <v>#REF!</v>
      </c>
      <c r="D91" t="e">
        <f t="shared" ref="D91:D122" si="8">IF(OR(C91 = "Media", C91="Alta",C91="Altissima"),"Altissimo","")</f>
        <v>#REF!</v>
      </c>
      <c r="E91" t="e">
        <f t="shared" ref="E91:E122" si="9">IF(C91="Bassa","Alto","")</f>
        <v>#REF!</v>
      </c>
      <c r="F91" t="e">
        <f t="shared" ref="F91:F122" si="10">IF(C91="Molto bassa","Medio","")</f>
        <v>#REF!</v>
      </c>
      <c r="G91" t="e">
        <f t="shared" ref="G91:G122" si="11">CONCATENATE(D91,E91,F91)</f>
        <v>#REF!</v>
      </c>
    </row>
    <row r="92" spans="3:7" x14ac:dyDescent="0.2">
      <c r="C92" t="e">
        <f>Mappatura_processi!#REF!</f>
        <v>#REF!</v>
      </c>
      <c r="D92" t="e">
        <f t="shared" si="8"/>
        <v>#REF!</v>
      </c>
      <c r="E92" t="e">
        <f t="shared" si="9"/>
        <v>#REF!</v>
      </c>
      <c r="F92" t="e">
        <f t="shared" si="10"/>
        <v>#REF!</v>
      </c>
      <c r="G92" t="e">
        <f t="shared" si="11"/>
        <v>#REF!</v>
      </c>
    </row>
    <row r="93" spans="3:7" x14ac:dyDescent="0.2">
      <c r="C93" t="e">
        <f>Mappatura_processi!#REF!</f>
        <v>#REF!</v>
      </c>
      <c r="D93" t="e">
        <f t="shared" si="8"/>
        <v>#REF!</v>
      </c>
      <c r="E93" t="e">
        <f t="shared" si="9"/>
        <v>#REF!</v>
      </c>
      <c r="F93" t="e">
        <f t="shared" si="10"/>
        <v>#REF!</v>
      </c>
      <c r="G93" t="e">
        <f t="shared" si="11"/>
        <v>#REF!</v>
      </c>
    </row>
    <row r="94" spans="3:7" x14ac:dyDescent="0.2">
      <c r="C94" t="e">
        <f>Mappatura_processi!#REF!</f>
        <v>#REF!</v>
      </c>
      <c r="D94" t="e">
        <f t="shared" si="8"/>
        <v>#REF!</v>
      </c>
      <c r="E94" t="e">
        <f t="shared" si="9"/>
        <v>#REF!</v>
      </c>
      <c r="F94" t="e">
        <f t="shared" si="10"/>
        <v>#REF!</v>
      </c>
      <c r="G94" t="e">
        <f t="shared" si="11"/>
        <v>#REF!</v>
      </c>
    </row>
    <row r="95" spans="3:7" x14ac:dyDescent="0.2">
      <c r="C95" t="e">
        <f>Mappatura_processi!#REF!</f>
        <v>#REF!</v>
      </c>
      <c r="D95" t="e">
        <f t="shared" si="8"/>
        <v>#REF!</v>
      </c>
      <c r="E95" t="e">
        <f t="shared" si="9"/>
        <v>#REF!</v>
      </c>
      <c r="F95" t="e">
        <f t="shared" si="10"/>
        <v>#REF!</v>
      </c>
      <c r="G95" t="e">
        <f t="shared" si="11"/>
        <v>#REF!</v>
      </c>
    </row>
    <row r="96" spans="3:7" x14ac:dyDescent="0.2">
      <c r="C96" t="e">
        <f>Mappatura_processi!#REF!</f>
        <v>#REF!</v>
      </c>
      <c r="D96" t="e">
        <f t="shared" si="8"/>
        <v>#REF!</v>
      </c>
      <c r="E96" t="e">
        <f t="shared" si="9"/>
        <v>#REF!</v>
      </c>
      <c r="F96" t="e">
        <f t="shared" si="10"/>
        <v>#REF!</v>
      </c>
      <c r="G96" t="e">
        <f t="shared" si="11"/>
        <v>#REF!</v>
      </c>
    </row>
    <row r="97" spans="3:7" x14ac:dyDescent="0.2">
      <c r="C97" t="e">
        <f>Mappatura_processi!#REF!</f>
        <v>#REF!</v>
      </c>
      <c r="D97" t="e">
        <f t="shared" si="8"/>
        <v>#REF!</v>
      </c>
      <c r="E97" t="e">
        <f t="shared" si="9"/>
        <v>#REF!</v>
      </c>
      <c r="F97" t="e">
        <f t="shared" si="10"/>
        <v>#REF!</v>
      </c>
      <c r="G97" t="e">
        <f t="shared" si="11"/>
        <v>#REF!</v>
      </c>
    </row>
    <row r="98" spans="3:7" x14ac:dyDescent="0.2">
      <c r="C98" t="e">
        <f>Mappatura_processi!#REF!</f>
        <v>#REF!</v>
      </c>
      <c r="D98" t="e">
        <f t="shared" si="8"/>
        <v>#REF!</v>
      </c>
      <c r="E98" t="e">
        <f t="shared" si="9"/>
        <v>#REF!</v>
      </c>
      <c r="F98" t="e">
        <f t="shared" si="10"/>
        <v>#REF!</v>
      </c>
      <c r="G98" t="e">
        <f t="shared" si="11"/>
        <v>#REF!</v>
      </c>
    </row>
    <row r="99" spans="3:7" x14ac:dyDescent="0.2">
      <c r="C99" t="e">
        <f>Mappatura_processi!#REF!</f>
        <v>#REF!</v>
      </c>
      <c r="D99" t="e">
        <f t="shared" si="8"/>
        <v>#REF!</v>
      </c>
      <c r="E99" t="e">
        <f t="shared" si="9"/>
        <v>#REF!</v>
      </c>
      <c r="F99" t="e">
        <f t="shared" si="10"/>
        <v>#REF!</v>
      </c>
      <c r="G99" t="e">
        <f t="shared" si="11"/>
        <v>#REF!</v>
      </c>
    </row>
    <row r="100" spans="3:7" x14ac:dyDescent="0.2">
      <c r="C100" t="e">
        <f>Mappatura_processi!#REF!</f>
        <v>#REF!</v>
      </c>
      <c r="D100" t="e">
        <f t="shared" si="8"/>
        <v>#REF!</v>
      </c>
      <c r="E100" t="e">
        <f t="shared" si="9"/>
        <v>#REF!</v>
      </c>
      <c r="F100" t="e">
        <f t="shared" si="10"/>
        <v>#REF!</v>
      </c>
      <c r="G100" t="e">
        <f t="shared" si="11"/>
        <v>#REF!</v>
      </c>
    </row>
    <row r="101" spans="3:7" x14ac:dyDescent="0.2">
      <c r="C101" t="e">
        <f>Mappatura_processi!#REF!</f>
        <v>#REF!</v>
      </c>
      <c r="D101" t="e">
        <f t="shared" si="8"/>
        <v>#REF!</v>
      </c>
      <c r="E101" t="e">
        <f t="shared" si="9"/>
        <v>#REF!</v>
      </c>
      <c r="F101" t="e">
        <f t="shared" si="10"/>
        <v>#REF!</v>
      </c>
      <c r="G101" t="e">
        <f t="shared" si="11"/>
        <v>#REF!</v>
      </c>
    </row>
    <row r="102" spans="3:7" x14ac:dyDescent="0.2">
      <c r="C102" t="e">
        <f>Mappatura_processi!#REF!</f>
        <v>#REF!</v>
      </c>
      <c r="D102" t="e">
        <f t="shared" si="8"/>
        <v>#REF!</v>
      </c>
      <c r="E102" t="e">
        <f t="shared" si="9"/>
        <v>#REF!</v>
      </c>
      <c r="F102" t="e">
        <f t="shared" si="10"/>
        <v>#REF!</v>
      </c>
      <c r="G102" t="e">
        <f t="shared" si="11"/>
        <v>#REF!</v>
      </c>
    </row>
    <row r="103" spans="3:7" x14ac:dyDescent="0.2">
      <c r="C103" t="e">
        <f>Mappatura_processi!#REF!</f>
        <v>#REF!</v>
      </c>
      <c r="D103" t="e">
        <f t="shared" si="8"/>
        <v>#REF!</v>
      </c>
      <c r="E103" t="e">
        <f t="shared" si="9"/>
        <v>#REF!</v>
      </c>
      <c r="F103" t="e">
        <f t="shared" si="10"/>
        <v>#REF!</v>
      </c>
      <c r="G103" t="e">
        <f t="shared" si="11"/>
        <v>#REF!</v>
      </c>
    </row>
    <row r="104" spans="3:7" x14ac:dyDescent="0.2">
      <c r="C104" t="e">
        <f>Mappatura_processi!#REF!</f>
        <v>#REF!</v>
      </c>
      <c r="D104" t="e">
        <f t="shared" si="8"/>
        <v>#REF!</v>
      </c>
      <c r="E104" t="e">
        <f t="shared" si="9"/>
        <v>#REF!</v>
      </c>
      <c r="F104" t="e">
        <f t="shared" si="10"/>
        <v>#REF!</v>
      </c>
      <c r="G104" t="e">
        <f t="shared" si="11"/>
        <v>#REF!</v>
      </c>
    </row>
    <row r="105" spans="3:7" x14ac:dyDescent="0.2">
      <c r="C105" t="e">
        <f>Mappatura_processi!#REF!</f>
        <v>#REF!</v>
      </c>
      <c r="D105" t="e">
        <f t="shared" si="8"/>
        <v>#REF!</v>
      </c>
      <c r="E105" t="e">
        <f t="shared" si="9"/>
        <v>#REF!</v>
      </c>
      <c r="F105" t="e">
        <f t="shared" si="10"/>
        <v>#REF!</v>
      </c>
      <c r="G105" t="e">
        <f t="shared" si="11"/>
        <v>#REF!</v>
      </c>
    </row>
    <row r="106" spans="3:7" x14ac:dyDescent="0.2">
      <c r="C106" t="e">
        <f>Mappatura_processi!#REF!</f>
        <v>#REF!</v>
      </c>
      <c r="D106" t="e">
        <f t="shared" si="8"/>
        <v>#REF!</v>
      </c>
      <c r="E106" t="e">
        <f t="shared" si="9"/>
        <v>#REF!</v>
      </c>
      <c r="F106" t="e">
        <f t="shared" si="10"/>
        <v>#REF!</v>
      </c>
      <c r="G106" t="e">
        <f t="shared" si="11"/>
        <v>#REF!</v>
      </c>
    </row>
    <row r="107" spans="3:7" x14ac:dyDescent="0.2">
      <c r="C107" t="e">
        <f>Mappatura_processi!#REF!</f>
        <v>#REF!</v>
      </c>
      <c r="D107" t="e">
        <f t="shared" si="8"/>
        <v>#REF!</v>
      </c>
      <c r="E107" t="e">
        <f t="shared" si="9"/>
        <v>#REF!</v>
      </c>
      <c r="F107" t="e">
        <f t="shared" si="10"/>
        <v>#REF!</v>
      </c>
      <c r="G107" t="e">
        <f t="shared" si="11"/>
        <v>#REF!</v>
      </c>
    </row>
    <row r="108" spans="3:7" x14ac:dyDescent="0.2">
      <c r="C108" t="e">
        <f>Mappatura_processi!#REF!</f>
        <v>#REF!</v>
      </c>
      <c r="D108" t="e">
        <f t="shared" si="8"/>
        <v>#REF!</v>
      </c>
      <c r="E108" t="e">
        <f t="shared" si="9"/>
        <v>#REF!</v>
      </c>
      <c r="F108" t="e">
        <f t="shared" si="10"/>
        <v>#REF!</v>
      </c>
      <c r="G108" t="e">
        <f t="shared" si="11"/>
        <v>#REF!</v>
      </c>
    </row>
    <row r="109" spans="3:7" x14ac:dyDescent="0.2">
      <c r="C109" t="e">
        <f>Mappatura_processi!#REF!</f>
        <v>#REF!</v>
      </c>
      <c r="D109" t="e">
        <f t="shared" si="8"/>
        <v>#REF!</v>
      </c>
      <c r="E109" t="e">
        <f t="shared" si="9"/>
        <v>#REF!</v>
      </c>
      <c r="F109" t="e">
        <f t="shared" si="10"/>
        <v>#REF!</v>
      </c>
      <c r="G109" t="e">
        <f t="shared" si="11"/>
        <v>#REF!</v>
      </c>
    </row>
    <row r="110" spans="3:7" x14ac:dyDescent="0.2">
      <c r="C110" t="e">
        <f>Mappatura_processi!#REF!</f>
        <v>#REF!</v>
      </c>
      <c r="D110" t="e">
        <f t="shared" si="8"/>
        <v>#REF!</v>
      </c>
      <c r="E110" t="e">
        <f t="shared" si="9"/>
        <v>#REF!</v>
      </c>
      <c r="F110" t="e">
        <f t="shared" si="10"/>
        <v>#REF!</v>
      </c>
      <c r="G110" t="e">
        <f t="shared" si="11"/>
        <v>#REF!</v>
      </c>
    </row>
    <row r="111" spans="3:7" x14ac:dyDescent="0.2">
      <c r="C111" t="e">
        <f>Mappatura_processi!#REF!</f>
        <v>#REF!</v>
      </c>
      <c r="D111" t="e">
        <f t="shared" si="8"/>
        <v>#REF!</v>
      </c>
      <c r="E111" t="e">
        <f t="shared" si="9"/>
        <v>#REF!</v>
      </c>
      <c r="F111" t="e">
        <f t="shared" si="10"/>
        <v>#REF!</v>
      </c>
      <c r="G111" t="e">
        <f t="shared" si="11"/>
        <v>#REF!</v>
      </c>
    </row>
    <row r="112" spans="3:7" x14ac:dyDescent="0.2">
      <c r="C112" t="e">
        <f>Mappatura_processi!#REF!</f>
        <v>#REF!</v>
      </c>
      <c r="D112" t="e">
        <f t="shared" si="8"/>
        <v>#REF!</v>
      </c>
      <c r="E112" t="e">
        <f t="shared" si="9"/>
        <v>#REF!</v>
      </c>
      <c r="F112" t="e">
        <f t="shared" si="10"/>
        <v>#REF!</v>
      </c>
      <c r="G112" t="e">
        <f t="shared" si="11"/>
        <v>#REF!</v>
      </c>
    </row>
    <row r="113" spans="3:7" x14ac:dyDescent="0.2">
      <c r="C113" t="e">
        <f>Mappatura_processi!#REF!</f>
        <v>#REF!</v>
      </c>
      <c r="D113" t="e">
        <f t="shared" si="8"/>
        <v>#REF!</v>
      </c>
      <c r="E113" t="e">
        <f t="shared" si="9"/>
        <v>#REF!</v>
      </c>
      <c r="F113" t="e">
        <f t="shared" si="10"/>
        <v>#REF!</v>
      </c>
      <c r="G113" t="e">
        <f t="shared" si="11"/>
        <v>#REF!</v>
      </c>
    </row>
    <row r="114" spans="3:7" x14ac:dyDescent="0.2">
      <c r="C114" t="e">
        <f>Mappatura_processi!#REF!</f>
        <v>#REF!</v>
      </c>
      <c r="D114" t="e">
        <f t="shared" si="8"/>
        <v>#REF!</v>
      </c>
      <c r="E114" t="e">
        <f t="shared" si="9"/>
        <v>#REF!</v>
      </c>
      <c r="F114" t="e">
        <f t="shared" si="10"/>
        <v>#REF!</v>
      </c>
      <c r="G114" t="e">
        <f t="shared" si="11"/>
        <v>#REF!</v>
      </c>
    </row>
    <row r="115" spans="3:7" x14ac:dyDescent="0.2">
      <c r="C115" t="e">
        <f>Mappatura_processi!#REF!</f>
        <v>#REF!</v>
      </c>
      <c r="D115" t="e">
        <f t="shared" si="8"/>
        <v>#REF!</v>
      </c>
      <c r="E115" t="e">
        <f t="shared" si="9"/>
        <v>#REF!</v>
      </c>
      <c r="F115" t="e">
        <f t="shared" si="10"/>
        <v>#REF!</v>
      </c>
      <c r="G115" t="e">
        <f t="shared" si="11"/>
        <v>#REF!</v>
      </c>
    </row>
    <row r="116" spans="3:7" x14ac:dyDescent="0.2">
      <c r="C116" t="e">
        <f>Mappatura_processi!#REF!</f>
        <v>#REF!</v>
      </c>
      <c r="D116" t="e">
        <f t="shared" si="8"/>
        <v>#REF!</v>
      </c>
      <c r="E116" t="e">
        <f t="shared" si="9"/>
        <v>#REF!</v>
      </c>
      <c r="F116" t="e">
        <f t="shared" si="10"/>
        <v>#REF!</v>
      </c>
      <c r="G116" t="e">
        <f t="shared" si="11"/>
        <v>#REF!</v>
      </c>
    </row>
    <row r="117" spans="3:7" x14ac:dyDescent="0.2">
      <c r="C117" t="e">
        <f>Mappatura_processi!#REF!</f>
        <v>#REF!</v>
      </c>
      <c r="D117" t="e">
        <f t="shared" si="8"/>
        <v>#REF!</v>
      </c>
      <c r="E117" t="e">
        <f t="shared" si="9"/>
        <v>#REF!</v>
      </c>
      <c r="F117" t="e">
        <f t="shared" si="10"/>
        <v>#REF!</v>
      </c>
      <c r="G117" t="e">
        <f t="shared" si="11"/>
        <v>#REF!</v>
      </c>
    </row>
    <row r="118" spans="3:7" x14ac:dyDescent="0.2">
      <c r="C118" t="e">
        <f>Mappatura_processi!#REF!</f>
        <v>#REF!</v>
      </c>
      <c r="D118" t="e">
        <f t="shared" si="8"/>
        <v>#REF!</v>
      </c>
      <c r="E118" t="e">
        <f t="shared" si="9"/>
        <v>#REF!</v>
      </c>
      <c r="F118" t="e">
        <f t="shared" si="10"/>
        <v>#REF!</v>
      </c>
      <c r="G118" t="e">
        <f t="shared" si="11"/>
        <v>#REF!</v>
      </c>
    </row>
    <row r="119" spans="3:7" x14ac:dyDescent="0.2">
      <c r="C119" t="e">
        <f>Mappatura_processi!#REF!</f>
        <v>#REF!</v>
      </c>
      <c r="D119" t="e">
        <f t="shared" si="8"/>
        <v>#REF!</v>
      </c>
      <c r="E119" t="e">
        <f t="shared" si="9"/>
        <v>#REF!</v>
      </c>
      <c r="F119" t="e">
        <f t="shared" si="10"/>
        <v>#REF!</v>
      </c>
      <c r="G119" t="e">
        <f t="shared" si="11"/>
        <v>#REF!</v>
      </c>
    </row>
    <row r="120" spans="3:7" x14ac:dyDescent="0.2">
      <c r="C120" t="e">
        <f>Mappatura_processi!#REF!</f>
        <v>#REF!</v>
      </c>
      <c r="D120" t="e">
        <f t="shared" si="8"/>
        <v>#REF!</v>
      </c>
      <c r="E120" t="e">
        <f t="shared" si="9"/>
        <v>#REF!</v>
      </c>
      <c r="F120" t="e">
        <f t="shared" si="10"/>
        <v>#REF!</v>
      </c>
      <c r="G120" t="e">
        <f t="shared" si="11"/>
        <v>#REF!</v>
      </c>
    </row>
    <row r="121" spans="3:7" x14ac:dyDescent="0.2">
      <c r="C121" t="e">
        <f>Mappatura_processi!#REF!</f>
        <v>#REF!</v>
      </c>
      <c r="D121" t="e">
        <f t="shared" si="8"/>
        <v>#REF!</v>
      </c>
      <c r="E121" t="e">
        <f t="shared" si="9"/>
        <v>#REF!</v>
      </c>
      <c r="F121" t="e">
        <f t="shared" si="10"/>
        <v>#REF!</v>
      </c>
      <c r="G121" t="e">
        <f t="shared" si="11"/>
        <v>#REF!</v>
      </c>
    </row>
    <row r="122" spans="3:7" x14ac:dyDescent="0.2">
      <c r="C122" t="e">
        <f>Mappatura_processi!#REF!</f>
        <v>#REF!</v>
      </c>
      <c r="D122" t="e">
        <f t="shared" si="8"/>
        <v>#REF!</v>
      </c>
      <c r="E122" t="e">
        <f t="shared" si="9"/>
        <v>#REF!</v>
      </c>
      <c r="F122" t="e">
        <f t="shared" si="10"/>
        <v>#REF!</v>
      </c>
      <c r="G122" t="e">
        <f t="shared" si="11"/>
        <v>#REF!</v>
      </c>
    </row>
    <row r="123" spans="3:7" x14ac:dyDescent="0.2">
      <c r="C123" t="e">
        <f>Mappatura_processi!#REF!</f>
        <v>#REF!</v>
      </c>
      <c r="D123" t="e">
        <f t="shared" ref="D123:D129" si="12">IF(OR(C123 = "Media", C123="Alta",C123="Altissima"),"Altissimo","")</f>
        <v>#REF!</v>
      </c>
      <c r="E123" t="e">
        <f t="shared" ref="E123:E129" si="13">IF(C123="Bassa","Alto","")</f>
        <v>#REF!</v>
      </c>
      <c r="F123" t="e">
        <f t="shared" ref="F123:F129" si="14">IF(C123="Molto bassa","Medio","")</f>
        <v>#REF!</v>
      </c>
      <c r="G123" t="e">
        <f t="shared" ref="G123:G129" si="15">CONCATENATE(D123,E123,F123)</f>
        <v>#REF!</v>
      </c>
    </row>
    <row r="124" spans="3:7" x14ac:dyDescent="0.2">
      <c r="C124" t="e">
        <f>Mappatura_processi!#REF!</f>
        <v>#REF!</v>
      </c>
      <c r="D124" t="e">
        <f t="shared" si="12"/>
        <v>#REF!</v>
      </c>
      <c r="E124" t="e">
        <f t="shared" si="13"/>
        <v>#REF!</v>
      </c>
      <c r="F124" t="e">
        <f t="shared" si="14"/>
        <v>#REF!</v>
      </c>
      <c r="G124" t="e">
        <f t="shared" si="15"/>
        <v>#REF!</v>
      </c>
    </row>
    <row r="125" spans="3:7" x14ac:dyDescent="0.2">
      <c r="C125" t="e">
        <f>Mappatura_processi!#REF!</f>
        <v>#REF!</v>
      </c>
      <c r="D125" t="e">
        <f t="shared" si="12"/>
        <v>#REF!</v>
      </c>
      <c r="E125" t="e">
        <f t="shared" si="13"/>
        <v>#REF!</v>
      </c>
      <c r="F125" t="e">
        <f t="shared" si="14"/>
        <v>#REF!</v>
      </c>
      <c r="G125" t="e">
        <f t="shared" si="15"/>
        <v>#REF!</v>
      </c>
    </row>
    <row r="126" spans="3:7" x14ac:dyDescent="0.2">
      <c r="C126" t="e">
        <f>Mappatura_processi!#REF!</f>
        <v>#REF!</v>
      </c>
      <c r="D126" t="e">
        <f t="shared" si="12"/>
        <v>#REF!</v>
      </c>
      <c r="E126" t="e">
        <f t="shared" si="13"/>
        <v>#REF!</v>
      </c>
      <c r="F126" t="e">
        <f t="shared" si="14"/>
        <v>#REF!</v>
      </c>
      <c r="G126" t="e">
        <f t="shared" si="15"/>
        <v>#REF!</v>
      </c>
    </row>
    <row r="127" spans="3:7" x14ac:dyDescent="0.2">
      <c r="C127" t="e">
        <f>Mappatura_processi!#REF!</f>
        <v>#REF!</v>
      </c>
      <c r="D127" t="e">
        <f t="shared" si="12"/>
        <v>#REF!</v>
      </c>
      <c r="E127" t="e">
        <f t="shared" si="13"/>
        <v>#REF!</v>
      </c>
      <c r="F127" t="e">
        <f t="shared" si="14"/>
        <v>#REF!</v>
      </c>
      <c r="G127" t="e">
        <f t="shared" si="15"/>
        <v>#REF!</v>
      </c>
    </row>
    <row r="128" spans="3:7" x14ac:dyDescent="0.2">
      <c r="C128" t="e">
        <f>Mappatura_processi!#REF!</f>
        <v>#REF!</v>
      </c>
      <c r="D128" t="e">
        <f t="shared" si="12"/>
        <v>#REF!</v>
      </c>
      <c r="E128" t="e">
        <f t="shared" si="13"/>
        <v>#REF!</v>
      </c>
      <c r="F128" t="e">
        <f t="shared" si="14"/>
        <v>#REF!</v>
      </c>
      <c r="G128" t="e">
        <f t="shared" si="15"/>
        <v>#REF!</v>
      </c>
    </row>
    <row r="129" spans="3:7" x14ac:dyDescent="0.2">
      <c r="C129" t="e">
        <f>Mappatura_processi!#REF!</f>
        <v>#REF!</v>
      </c>
      <c r="D129" t="e">
        <f t="shared" si="12"/>
        <v>#REF!</v>
      </c>
      <c r="E129" t="e">
        <f t="shared" si="13"/>
        <v>#REF!</v>
      </c>
      <c r="F129" t="e">
        <f t="shared" si="14"/>
        <v>#REF!</v>
      </c>
      <c r="G129" t="e">
        <f t="shared" si="15"/>
        <v>#REF!</v>
      </c>
    </row>
  </sheetData>
  <mergeCells count="1">
    <mergeCell ref="C13:D13"/>
  </mergeCell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8</vt:i4>
      </vt:variant>
    </vt:vector>
  </HeadingPairs>
  <TitlesOfParts>
    <vt:vector size="12" baseType="lpstr">
      <vt:lpstr>Sezione_generale_old</vt:lpstr>
      <vt:lpstr>Mappatura_processi</vt:lpstr>
      <vt:lpstr>competenze</vt:lpstr>
      <vt:lpstr>Parametri</vt:lpstr>
      <vt:lpstr>Altissimo</vt:lpstr>
      <vt:lpstr>Alto</vt:lpstr>
      <vt:lpstr>competenze!Area_stampa</vt:lpstr>
      <vt:lpstr>Mappatura_processi!Area_stampa</vt:lpstr>
      <vt:lpstr>Medio</vt:lpstr>
      <vt:lpstr>soggetti</vt:lpstr>
      <vt:lpstr>tipologiaattivita</vt:lpstr>
      <vt:lpstr>Mappatura_processi!Titoli_stampa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Microsoft Office User</cp:lastModifiedBy>
  <cp:lastPrinted>2019-02-04T09:40:56Z</cp:lastPrinted>
  <dcterms:created xsi:type="dcterms:W3CDTF">2014-07-11T10:05:14Z</dcterms:created>
  <dcterms:modified xsi:type="dcterms:W3CDTF">2024-01-22T13:42:32Z</dcterms:modified>
</cp:coreProperties>
</file>