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giuliamartinelli/Desktop/"/>
    </mc:Choice>
  </mc:AlternateContent>
  <xr:revisionPtr revIDLastSave="0" documentId="13_ncr:1_{C03514E2-FC6E-0444-BD70-000C7C1280F1}" xr6:coauthVersionLast="47" xr6:coauthVersionMax="47" xr10:uidLastSave="{00000000-0000-0000-0000-000000000000}"/>
  <bookViews>
    <workbookView xWindow="29340" yWindow="1200" windowWidth="37860" windowHeight="20100" activeTab="1" xr2:uid="{00000000-000D-0000-FFFF-FFFF00000000}"/>
  </bookViews>
  <sheets>
    <sheet name="Sezione_generale_old" sheetId="1" state="hidden" r:id="rId1"/>
    <sheet name="Mappatura_processi" sheetId="3" r:id="rId2"/>
    <sheet name="competenze" sheetId="4" state="hidden" r:id="rId3"/>
    <sheet name="Parametri" sheetId="5" state="hidden" r:id="rId4"/>
  </sheets>
  <externalReferences>
    <externalReference r:id="rId5"/>
    <externalReference r:id="rId6"/>
  </externalReferences>
  <definedNames>
    <definedName name="Altissimo">Parametri!$B$27:$C$29</definedName>
    <definedName name="Alto">Parametri!$B$30:$C$30</definedName>
    <definedName name="_xlnm.Print_Area" localSheetId="2">competenze!$B$1:$D$31</definedName>
    <definedName name="_xlnm.Print_Area" localSheetId="1">Mappatura_processi!$A$1:$D$3</definedName>
    <definedName name="Direzione">!#REF!</definedName>
    <definedName name="Medio">Parametri!$B$31:$C$31</definedName>
    <definedName name="Profilo_dirigente" localSheetId="2">[1]Parametri!$B$2:$B$6</definedName>
    <definedName name="Profilo_dirigente">!#REF!</definedName>
    <definedName name="soggetti">Parametri!$B$3:$B$12</definedName>
    <definedName name="Struttura">!#REF!</definedName>
    <definedName name="Tipo_relazione">!#REF!</definedName>
    <definedName name="tipologiaattivita">Parametri!$I$4:$I$10</definedName>
    <definedName name="_xlnm.Print_Titles" localSheetId="1">Mappatura_processi!$1:$2</definedName>
    <definedName name="ufficio">!#REF!</definedName>
    <definedName name="ufficio_di_destinazione">[2]parametri!$A$2:$A$34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9" i="5" l="1"/>
  <c r="D129" i="5" s="1"/>
  <c r="C128" i="5"/>
  <c r="E128" i="5" s="1"/>
  <c r="C127" i="5"/>
  <c r="F127" i="5" s="1"/>
  <c r="C126" i="5"/>
  <c r="F126" i="5" s="1"/>
  <c r="C125" i="5"/>
  <c r="E125" i="5" s="1"/>
  <c r="C124" i="5"/>
  <c r="F124" i="5" s="1"/>
  <c r="C123" i="5"/>
  <c r="F123" i="5" s="1"/>
  <c r="C122" i="5"/>
  <c r="F122" i="5" s="1"/>
  <c r="C121" i="5"/>
  <c r="D121" i="5" s="1"/>
  <c r="C120" i="5"/>
  <c r="E120" i="5" s="1"/>
  <c r="C119" i="5"/>
  <c r="D119" i="5" s="1"/>
  <c r="C118" i="5"/>
  <c r="F118" i="5" s="1"/>
  <c r="C117" i="5"/>
  <c r="D117" i="5" s="1"/>
  <c r="C116" i="5"/>
  <c r="E116" i="5" s="1"/>
  <c r="C115" i="5"/>
  <c r="F115" i="5" s="1"/>
  <c r="C114" i="5"/>
  <c r="D114" i="5" s="1"/>
  <c r="C113" i="5"/>
  <c r="F113" i="5" s="1"/>
  <c r="C112" i="5"/>
  <c r="D112" i="5" s="1"/>
  <c r="C111" i="5"/>
  <c r="E111" i="5" s="1"/>
  <c r="C110" i="5"/>
  <c r="D110" i="5" s="1"/>
  <c r="C109" i="5"/>
  <c r="E109" i="5" s="1"/>
  <c r="C108" i="5"/>
  <c r="E108" i="5" s="1"/>
  <c r="C107" i="5"/>
  <c r="F107" i="5" s="1"/>
  <c r="C106" i="5"/>
  <c r="E106" i="5" s="1"/>
  <c r="C105" i="5"/>
  <c r="F105" i="5" s="1"/>
  <c r="C104" i="5"/>
  <c r="F104" i="5" s="1"/>
  <c r="C103" i="5"/>
  <c r="F103" i="5" s="1"/>
  <c r="C102" i="5"/>
  <c r="E102" i="5" s="1"/>
  <c r="C101" i="5"/>
  <c r="F101" i="5" s="1"/>
  <c r="C100" i="5"/>
  <c r="E100" i="5" s="1"/>
  <c r="C99" i="5"/>
  <c r="F99" i="5" s="1"/>
  <c r="C98" i="5"/>
  <c r="D98" i="5" s="1"/>
  <c r="C97" i="5"/>
  <c r="D97" i="5" s="1"/>
  <c r="C96" i="5"/>
  <c r="D96" i="5" s="1"/>
  <c r="C95" i="5"/>
  <c r="E95" i="5" s="1"/>
  <c r="C94" i="5"/>
  <c r="D94" i="5" s="1"/>
  <c r="C93" i="5"/>
  <c r="F93" i="5" s="1"/>
  <c r="C92" i="5"/>
  <c r="E92" i="5" s="1"/>
  <c r="C91" i="5"/>
  <c r="F91" i="5" s="1"/>
  <c r="C90" i="5"/>
  <c r="E90" i="5" s="1"/>
  <c r="C89" i="5"/>
  <c r="E89" i="5" s="1"/>
  <c r="C88" i="5"/>
  <c r="F88" i="5" s="1"/>
  <c r="C87" i="5"/>
  <c r="D87" i="5" s="1"/>
  <c r="C86" i="5"/>
  <c r="E86" i="5" s="1"/>
  <c r="C85" i="5"/>
  <c r="F85" i="5" s="1"/>
  <c r="C84" i="5"/>
  <c r="F84" i="5" s="1"/>
  <c r="C83" i="5"/>
  <c r="F83" i="5" s="1"/>
  <c r="C82" i="5"/>
  <c r="E82" i="5" s="1"/>
  <c r="C81" i="5"/>
  <c r="E81" i="5" s="1"/>
  <c r="C80" i="5"/>
  <c r="E80" i="5" s="1"/>
  <c r="C79" i="5"/>
  <c r="E79" i="5" s="1"/>
  <c r="C78" i="5"/>
  <c r="E78" i="5" s="1"/>
  <c r="C77" i="5"/>
  <c r="F77" i="5" s="1"/>
  <c r="C76" i="5"/>
  <c r="E76" i="5" s="1"/>
  <c r="C75" i="5"/>
  <c r="F75" i="5" s="1"/>
  <c r="C74" i="5"/>
  <c r="E74" i="5" s="1"/>
  <c r="C73" i="5"/>
  <c r="E73" i="5" s="1"/>
  <c r="C72" i="5"/>
  <c r="E72" i="5" s="1"/>
  <c r="C71" i="5"/>
  <c r="D71" i="5" s="1"/>
  <c r="C70" i="5"/>
  <c r="E70" i="5" s="1"/>
  <c r="C69" i="5"/>
  <c r="F69" i="5" s="1"/>
  <c r="C68" i="5"/>
  <c r="E68" i="5" s="1"/>
  <c r="C67" i="5"/>
  <c r="F67" i="5" s="1"/>
  <c r="C66" i="5"/>
  <c r="E66" i="5" s="1"/>
  <c r="C65" i="5"/>
  <c r="E65" i="5" s="1"/>
  <c r="C64" i="5"/>
  <c r="D64" i="5" s="1"/>
  <c r="C63" i="5"/>
  <c r="D63" i="5" s="1"/>
  <c r="C62" i="5"/>
  <c r="E62" i="5" s="1"/>
  <c r="C61" i="5"/>
  <c r="F61" i="5" s="1"/>
  <c r="C60" i="5"/>
  <c r="E60" i="5" s="1"/>
  <c r="C59" i="5"/>
  <c r="E59" i="5" s="1"/>
  <c r="C58" i="5"/>
  <c r="E58" i="5" s="1"/>
  <c r="C57" i="5"/>
  <c r="E57" i="5" s="1"/>
  <c r="C56" i="5"/>
  <c r="E56" i="5" s="1"/>
  <c r="C55" i="5"/>
  <c r="E55" i="5" s="1"/>
  <c r="C54" i="5"/>
  <c r="E54" i="5" s="1"/>
  <c r="C53" i="5"/>
  <c r="F53" i="5" s="1"/>
  <c r="C52" i="5"/>
  <c r="E52" i="5" s="1"/>
  <c r="C51" i="5"/>
  <c r="F51" i="5" s="1"/>
  <c r="C50" i="5"/>
  <c r="E50" i="5" s="1"/>
  <c r="C49" i="5"/>
  <c r="E49" i="5" s="1"/>
  <c r="C48" i="5"/>
  <c r="D48" i="5" s="1"/>
  <c r="C47" i="5"/>
  <c r="F47" i="5" s="1"/>
  <c r="C46" i="5"/>
  <c r="E46" i="5" s="1"/>
  <c r="C45" i="5"/>
  <c r="F45" i="5" s="1"/>
  <c r="C44" i="5"/>
  <c r="E44" i="5" s="1"/>
  <c r="C43" i="5"/>
  <c r="F43" i="5" s="1"/>
  <c r="C42" i="5"/>
  <c r="E42" i="5" s="1"/>
  <c r="C41" i="5"/>
  <c r="E41" i="5" s="1"/>
  <c r="C40" i="5"/>
  <c r="E40" i="5" s="1"/>
  <c r="C39" i="5"/>
  <c r="E39" i="5" s="1"/>
  <c r="C38" i="5"/>
  <c r="E38" i="5" s="1"/>
  <c r="C37" i="5"/>
  <c r="F37" i="5" s="1"/>
  <c r="C36" i="5"/>
  <c r="E36" i="5" s="1"/>
  <c r="C35" i="5"/>
  <c r="E35" i="5" s="1"/>
  <c r="C34" i="5"/>
  <c r="F34" i="5" s="1"/>
  <c r="C33" i="5"/>
  <c r="F33" i="5" s="1"/>
  <c r="C32" i="5"/>
  <c r="D32" i="5" s="1"/>
  <c r="C31" i="5"/>
  <c r="E31" i="5" s="1"/>
  <c r="C30" i="5"/>
  <c r="F30" i="5" s="1"/>
  <c r="C29" i="5"/>
  <c r="F29" i="5" s="1"/>
  <c r="C28" i="5"/>
  <c r="D28" i="5" s="1"/>
  <c r="C27" i="5"/>
  <c r="F27" i="5" s="1"/>
  <c r="C5" i="1"/>
  <c r="C3" i="1"/>
  <c r="E127" i="5" l="1"/>
  <c r="D108" i="5"/>
  <c r="D120" i="5"/>
  <c r="E112" i="5"/>
  <c r="D100" i="5"/>
  <c r="F100" i="5"/>
  <c r="F116" i="5"/>
  <c r="F108" i="5"/>
  <c r="F120" i="5"/>
  <c r="D72" i="5"/>
  <c r="D92" i="5"/>
  <c r="E48" i="5"/>
  <c r="E84" i="5"/>
  <c r="E64" i="5"/>
  <c r="E88" i="5"/>
  <c r="F40" i="5"/>
  <c r="D76" i="5"/>
  <c r="E96" i="5"/>
  <c r="F60" i="5"/>
  <c r="F76" i="5"/>
  <c r="F92" i="5"/>
  <c r="E104" i="5"/>
  <c r="D116" i="5"/>
  <c r="G116" i="5" s="1"/>
  <c r="E124" i="5"/>
  <c r="F36" i="5"/>
  <c r="F63" i="5"/>
  <c r="D56" i="5"/>
  <c r="F68" i="5"/>
  <c r="D80" i="5"/>
  <c r="F55" i="5"/>
  <c r="D47" i="5"/>
  <c r="E32" i="5"/>
  <c r="E47" i="5"/>
  <c r="E71" i="5"/>
  <c r="D43" i="5"/>
  <c r="D59" i="5"/>
  <c r="D36" i="5"/>
  <c r="G36" i="5" s="1"/>
  <c r="D44" i="5"/>
  <c r="F52" i="5"/>
  <c r="D60" i="5"/>
  <c r="D68" i="5"/>
  <c r="F72" i="5"/>
  <c r="G72" i="5" s="1"/>
  <c r="F80" i="5"/>
  <c r="D27" i="5"/>
  <c r="D79" i="5"/>
  <c r="F87" i="5"/>
  <c r="E28" i="5"/>
  <c r="D40" i="5"/>
  <c r="G40" i="5" s="1"/>
  <c r="F44" i="5"/>
  <c r="D52" i="5"/>
  <c r="F56" i="5"/>
  <c r="G56" i="5" s="1"/>
  <c r="E63" i="5"/>
  <c r="D75" i="5"/>
  <c r="F119" i="5"/>
  <c r="D127" i="5"/>
  <c r="F39" i="5"/>
  <c r="D31" i="5"/>
  <c r="F128" i="5"/>
  <c r="F28" i="5"/>
  <c r="G28" i="5" s="1"/>
  <c r="F32" i="5"/>
  <c r="F48" i="5"/>
  <c r="F64" i="5"/>
  <c r="G64" i="5" s="1"/>
  <c r="D84" i="5"/>
  <c r="D88" i="5"/>
  <c r="F96" i="5"/>
  <c r="D104" i="5"/>
  <c r="G104" i="5" s="1"/>
  <c r="F112" i="5"/>
  <c r="D124" i="5"/>
  <c r="G124" i="5" s="1"/>
  <c r="D128" i="5"/>
  <c r="E87" i="5"/>
  <c r="F31" i="5"/>
  <c r="D35" i="5"/>
  <c r="D39" i="5"/>
  <c r="D51" i="5"/>
  <c r="D55" i="5"/>
  <c r="D113" i="5"/>
  <c r="E121" i="5"/>
  <c r="F49" i="5"/>
  <c r="D29" i="5"/>
  <c r="F79" i="5"/>
  <c r="F81" i="5"/>
  <c r="D105" i="5"/>
  <c r="E129" i="5"/>
  <c r="F41" i="5"/>
  <c r="F65" i="5"/>
  <c r="D93" i="5"/>
  <c r="F89" i="5"/>
  <c r="F57" i="5"/>
  <c r="F71" i="5"/>
  <c r="F73" i="5"/>
  <c r="D95" i="5"/>
  <c r="D67" i="5"/>
  <c r="F95" i="5"/>
  <c r="D83" i="5"/>
  <c r="D103" i="5"/>
  <c r="F111" i="5"/>
  <c r="E119" i="5"/>
  <c r="D34" i="5"/>
  <c r="E29" i="5"/>
  <c r="G29" i="5" s="1"/>
  <c r="D45" i="5"/>
  <c r="D61" i="5"/>
  <c r="D69" i="5"/>
  <c r="D77" i="5"/>
  <c r="D85" i="5"/>
  <c r="E93" i="5"/>
  <c r="E97" i="5"/>
  <c r="E105" i="5"/>
  <c r="E113" i="5"/>
  <c r="G113" i="5" s="1"/>
  <c r="E117" i="5"/>
  <c r="F121" i="5"/>
  <c r="D125" i="5"/>
  <c r="F129" i="5"/>
  <c r="D33" i="5"/>
  <c r="D37" i="5"/>
  <c r="D53" i="5"/>
  <c r="E33" i="5"/>
  <c r="E37" i="5"/>
  <c r="D41" i="5"/>
  <c r="E45" i="5"/>
  <c r="D49" i="5"/>
  <c r="E53" i="5"/>
  <c r="D57" i="5"/>
  <c r="E61" i="5"/>
  <c r="D65" i="5"/>
  <c r="E69" i="5"/>
  <c r="D73" i="5"/>
  <c r="G73" i="5" s="1"/>
  <c r="E77" i="5"/>
  <c r="D81" i="5"/>
  <c r="E85" i="5"/>
  <c r="D89" i="5"/>
  <c r="F97" i="5"/>
  <c r="D101" i="5"/>
  <c r="D109" i="5"/>
  <c r="F117" i="5"/>
  <c r="F125" i="5"/>
  <c r="E101" i="5"/>
  <c r="F109" i="5"/>
  <c r="D126" i="5"/>
  <c r="D30" i="5"/>
  <c r="E30" i="5"/>
  <c r="E34" i="5"/>
  <c r="D42" i="5"/>
  <c r="D50" i="5"/>
  <c r="D58" i="5"/>
  <c r="D66" i="5"/>
  <c r="D74" i="5"/>
  <c r="D82" i="5"/>
  <c r="D90" i="5"/>
  <c r="E94" i="5"/>
  <c r="D122" i="5"/>
  <c r="D38" i="5"/>
  <c r="F42" i="5"/>
  <c r="D46" i="5"/>
  <c r="F50" i="5"/>
  <c r="D54" i="5"/>
  <c r="F58" i="5"/>
  <c r="D62" i="5"/>
  <c r="F66" i="5"/>
  <c r="D70" i="5"/>
  <c r="F74" i="5"/>
  <c r="D78" i="5"/>
  <c r="F82" i="5"/>
  <c r="D86" i="5"/>
  <c r="F90" i="5"/>
  <c r="D102" i="5"/>
  <c r="F38" i="5"/>
  <c r="F46" i="5"/>
  <c r="F54" i="5"/>
  <c r="F62" i="5"/>
  <c r="F70" i="5"/>
  <c r="F78" i="5"/>
  <c r="F86" i="5"/>
  <c r="E98" i="5"/>
  <c r="F94" i="5"/>
  <c r="F98" i="5"/>
  <c r="F102" i="5"/>
  <c r="D106" i="5"/>
  <c r="E110" i="5"/>
  <c r="E122" i="5"/>
  <c r="F106" i="5"/>
  <c r="F110" i="5"/>
  <c r="E114" i="5"/>
  <c r="D118" i="5"/>
  <c r="F114" i="5"/>
  <c r="E118" i="5"/>
  <c r="E103" i="5"/>
  <c r="D111" i="5"/>
  <c r="E126" i="5"/>
  <c r="E27" i="5"/>
  <c r="E43" i="5"/>
  <c r="E51" i="5"/>
  <c r="F35" i="5"/>
  <c r="F59" i="5"/>
  <c r="D91" i="5"/>
  <c r="D99" i="5"/>
  <c r="D107" i="5"/>
  <c r="D115" i="5"/>
  <c r="D123" i="5"/>
  <c r="E67" i="5"/>
  <c r="E75" i="5"/>
  <c r="E83" i="5"/>
  <c r="E91" i="5"/>
  <c r="E99" i="5"/>
  <c r="E107" i="5"/>
  <c r="E115" i="5"/>
  <c r="E123" i="5"/>
  <c r="G127" i="5" l="1"/>
  <c r="G87" i="5"/>
  <c r="G120" i="5"/>
  <c r="G108" i="5"/>
  <c r="G100" i="5"/>
  <c r="G112" i="5"/>
  <c r="G92" i="5"/>
  <c r="G48" i="5"/>
  <c r="G63" i="5"/>
  <c r="G96" i="5"/>
  <c r="G84" i="5"/>
  <c r="G60" i="5"/>
  <c r="G88" i="5"/>
  <c r="G76" i="5"/>
  <c r="G59" i="5"/>
  <c r="G27" i="5"/>
  <c r="G68" i="5"/>
  <c r="G80" i="5"/>
  <c r="G32" i="5"/>
  <c r="G55" i="5"/>
  <c r="G75" i="5"/>
  <c r="G47" i="5"/>
  <c r="G128" i="5"/>
  <c r="G52" i="5"/>
  <c r="G43" i="5"/>
  <c r="G79" i="5"/>
  <c r="G44" i="5"/>
  <c r="G31" i="5"/>
  <c r="G71" i="5"/>
  <c r="G34" i="5"/>
  <c r="G119" i="5"/>
  <c r="G39" i="5"/>
  <c r="G51" i="5"/>
  <c r="G35" i="5"/>
  <c r="G121" i="5"/>
  <c r="G81" i="5"/>
  <c r="G65" i="5"/>
  <c r="G105" i="5"/>
  <c r="G95" i="5"/>
  <c r="G93" i="5"/>
  <c r="G101" i="5"/>
  <c r="G49" i="5"/>
  <c r="G129" i="5"/>
  <c r="G67" i="5"/>
  <c r="G89" i="5"/>
  <c r="G82" i="5"/>
  <c r="G111" i="5"/>
  <c r="G45" i="5"/>
  <c r="G77" i="5"/>
  <c r="G57" i="5"/>
  <c r="G41" i="5"/>
  <c r="G102" i="5"/>
  <c r="G50" i="5"/>
  <c r="G125" i="5"/>
  <c r="G85" i="5"/>
  <c r="G33" i="5"/>
  <c r="G122" i="5"/>
  <c r="G46" i="5"/>
  <c r="G42" i="5"/>
  <c r="G54" i="5"/>
  <c r="G69" i="5"/>
  <c r="G53" i="5"/>
  <c r="G61" i="5"/>
  <c r="G78" i="5"/>
  <c r="G74" i="5"/>
  <c r="G103" i="5"/>
  <c r="G109" i="5"/>
  <c r="G83" i="5"/>
  <c r="G62" i="5"/>
  <c r="G117" i="5"/>
  <c r="G37" i="5"/>
  <c r="G97" i="5"/>
  <c r="G98" i="5"/>
  <c r="G86" i="5"/>
  <c r="G38" i="5"/>
  <c r="G30" i="5"/>
  <c r="G118" i="5"/>
  <c r="G90" i="5"/>
  <c r="G58" i="5"/>
  <c r="G66" i="5"/>
  <c r="G70" i="5"/>
  <c r="G107" i="5"/>
  <c r="G126" i="5"/>
  <c r="G106" i="5"/>
  <c r="G114" i="5"/>
  <c r="G110" i="5"/>
  <c r="G94" i="5"/>
  <c r="G123" i="5"/>
  <c r="G91" i="5"/>
  <c r="G99" i="5"/>
  <c r="G115" i="5"/>
</calcChain>
</file>

<file path=xl/sharedStrings.xml><?xml version="1.0" encoding="utf-8"?>
<sst xmlns="http://schemas.openxmlformats.org/spreadsheetml/2006/main" count="1499" uniqueCount="454">
  <si>
    <t>Sezione I: INFORMAZIONI DI CARATTERE GENERALE</t>
  </si>
  <si>
    <t>Denominazione Ufficio (Selezione da menù a tendina)</t>
  </si>
  <si>
    <t>Nominativo Dirigente (Si alimenta automaticamente all'immissione della denominazione Ufficio)</t>
  </si>
  <si>
    <t>Profilo dirigente</t>
  </si>
  <si>
    <t>Descrizione delle funzioni svolte dall'ufficio  (Si alimenta automaticamente all'immissione della denominazione Ufficio)</t>
  </si>
  <si>
    <t xml:space="preserve">Identificazione, analisi e valutazione del rischio corruttivo </t>
  </si>
  <si>
    <t>AREA DI RISCHIO</t>
  </si>
  <si>
    <t>DESCRIZIONE PROCESSO</t>
  </si>
  <si>
    <t>DESCRIZIONE ATTIVITA'</t>
  </si>
  <si>
    <t>DESCRIZIONE DEL COMPORTAMENTO A RISCHIO CORRUZIONE
(EVENTO a RISCHIO)</t>
  </si>
  <si>
    <t>FATTORI ABILITANTI</t>
  </si>
  <si>
    <t>VALUTAZIONE DEL RISCHIO</t>
  </si>
  <si>
    <t xml:space="preserve">MISURE GENERALI </t>
  </si>
  <si>
    <t>MISURE SPECIFICHE</t>
  </si>
  <si>
    <t>PROGRAMMAZIONE MISURA SPECIFICA</t>
  </si>
  <si>
    <t>IMPATTO</t>
  </si>
  <si>
    <t>PROBABILITA'</t>
  </si>
  <si>
    <t>INDICATORI DI ATTUAZIONE</t>
  </si>
  <si>
    <t>SOGGETTO RESPONSABILE</t>
  </si>
  <si>
    <t>Funzionario</t>
  </si>
  <si>
    <t>Altissimo</t>
  </si>
  <si>
    <t>Molto bassa</t>
  </si>
  <si>
    <t>Medio</t>
  </si>
  <si>
    <t xml:space="preserve">misure attuate continuamente nel corso dell'attività </t>
  </si>
  <si>
    <t>Ufficio</t>
  </si>
  <si>
    <t>Acronimo</t>
  </si>
  <si>
    <t>Competenze</t>
  </si>
  <si>
    <t>Dirigente</t>
  </si>
  <si>
    <t>Segreteria e staff del Presidente</t>
  </si>
  <si>
    <t>SGPRES</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</si>
  <si>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</si>
  <si>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t>
  </si>
  <si>
    <t>Segreteria e staff del Consiglio</t>
  </si>
  <si>
    <t>SGCON</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</si>
  <si>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</si>
  <si>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Segreteria tecnica</t>
  </si>
  <si>
    <t>SGTECN</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</si>
  <si>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</si>
  <si>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Unità operativa speciale EXPO</t>
  </si>
  <si>
    <t>EXPO</t>
  </si>
  <si>
    <t>Supporta il Presidente nello svolgimento dei compiti di alta sorveglianza e garanzia della correttezza e trasparenza delle procedure connesse alla realizzazione delle opere del grande evento  EXPO 2015.</t>
  </si>
  <si>
    <t xml:space="preserve">Ufficio di indirizzo, determinazioni generali e indicatori per la vigilanza </t>
  </si>
  <si>
    <t>UDGIV</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</si>
  <si>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</si>
  <si>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Ufficio piani di vigilanza e vigilanze speciali</t>
  </si>
  <si>
    <t>UPVS</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</si>
  <si>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</si>
  <si>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 xml:space="preserve">Romano </t>
  </si>
  <si>
    <t>Uffici del Presidente</t>
  </si>
  <si>
    <t>Ufficio ispettivo</t>
  </si>
  <si>
    <t>UIS</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</si>
  <si>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</si>
  <si>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Pierdominici </t>
  </si>
  <si>
    <t>Ufficio precontenzioso e affari giuridici</t>
  </si>
  <si>
    <t>UPAG</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</si>
  <si>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</si>
  <si>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 xml:space="preserve">Chimenti </t>
  </si>
  <si>
    <t>Ufficio contenzioso giurisdizionale</t>
  </si>
  <si>
    <t>UCOG</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</si>
  <si>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</si>
  <si>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Sardella</t>
  </si>
  <si>
    <t>Segreteria e staff del Segretario Generale</t>
  </si>
  <si>
    <t>SGSEG</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</si>
  <si>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</si>
  <si>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Uffici del Segretario generale</t>
  </si>
  <si>
    <t>Ufficio protocollo, flussi documentali e supporto ai processi decisionali</t>
  </si>
  <si>
    <t>UPROT</t>
  </si>
  <si>
    <t xml:space="preserve">Assicura il corretto funzionamento del protocollo e delle modalità di assegnazione delle pratiche secondo l’indirizzo espresso dal Presidente; supporta il Segretario generale nella gestione dei flussi documentali degli uffici. </t>
  </si>
  <si>
    <t xml:space="preserve">Cirillo </t>
  </si>
  <si>
    <t>Ufficio risorse umane e finanziarie</t>
  </si>
  <si>
    <t>URUF</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</si>
  <si>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</si>
  <si>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Ceccarelli</t>
  </si>
  <si>
    <t>Ufficio servizi generali, gare, contratti e logistica</t>
  </si>
  <si>
    <t>UGARE</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</si>
  <si>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</si>
  <si>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Colandrea</t>
  </si>
  <si>
    <t>Ufficio esercizio sistemi informativi</t>
  </si>
  <si>
    <t>UESI</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</si>
  <si>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</si>
  <si>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Vargiu</t>
  </si>
  <si>
    <t>Ufficio progettazione e sviluppo servizi informatici e gestione del Portale dell’ANAC</t>
  </si>
  <si>
    <t>UPSI</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</si>
  <si>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</si>
  <si>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Fuligni</t>
  </si>
  <si>
    <t>Ufficio vigilanza sulle misure anticorruzione e accreditamento dei Responsabili della prevenzione della corruzione</t>
  </si>
  <si>
    <t>UVMAC</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</si>
  <si>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</si>
  <si>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Torchio</t>
  </si>
  <si>
    <t>Uffici Area Vigilanza</t>
  </si>
  <si>
    <t>Ufficio vigilanza sugli obblighi di trasparenza</t>
  </si>
  <si>
    <t>UVOT</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</si>
  <si>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</si>
  <si>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Marzoli</t>
  </si>
  <si>
    <t>Ufficio vigilanza SOA</t>
  </si>
  <si>
    <t>UVSOA</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</si>
  <si>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</si>
  <si>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Tunno</t>
  </si>
  <si>
    <t>Ufficio vigilanza attestazioni</t>
  </si>
  <si>
    <t>UVA</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</si>
  <si>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</si>
  <si>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Annuvolo</t>
  </si>
  <si>
    <t xml:space="preserve">Ufficio sanzioni </t>
  </si>
  <si>
    <t>USAN</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</si>
  <si>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</si>
  <si>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De Falco</t>
  </si>
  <si>
    <t>Ufficio vigilanza lavori</t>
  </si>
  <si>
    <t>UVLA</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</si>
  <si>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</si>
  <si>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Cresta</t>
  </si>
  <si>
    <t>Ufficio vigilanza analisi varianti</t>
  </si>
  <si>
    <t>UVVAR</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</si>
  <si>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</si>
  <si>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Miconi</t>
  </si>
  <si>
    <t>Ufficio vigilanza forniture e servizi</t>
  </si>
  <si>
    <t>UVSF</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</si>
  <si>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</si>
  <si>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Failla</t>
  </si>
  <si>
    <t>Ufficio regolazione  in materia di anticorruzione, trasparenza e PNA</t>
  </si>
  <si>
    <t>URAC</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</si>
  <si>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</si>
  <si>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 xml:space="preserve">Midena </t>
  </si>
  <si>
    <t>Uffici Area Regolazione</t>
  </si>
  <si>
    <t>Ufficio regolazione in materia di contratti pubblici</t>
  </si>
  <si>
    <t>URCP</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</si>
  <si>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</si>
  <si>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Cucchiarelli</t>
  </si>
  <si>
    <t>Ufficio monitoraggio flussi informativi e verifica adempimenti</t>
  </si>
  <si>
    <t>UMFI</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</si>
  <si>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</si>
  <si>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Travaglino</t>
  </si>
  <si>
    <t>Ufficio analisi e elaborazione dati</t>
  </si>
  <si>
    <t>UAE</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</si>
  <si>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</si>
  <si>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Cimino </t>
  </si>
  <si>
    <t>Ufficio Monitoraggio acquisizione beni e servizi e Soggetti aggregatori</t>
  </si>
  <si>
    <t>UMABS</t>
  </si>
  <si>
    <t>Assicura il monitoraggio delle informazioni relative ai beni e servizi; cura l’accreditamento dei soggetti aggregatori; cura la gestione dell’elenco dei soggetti aggregatori di cui al D.L. n. 66/2014.</t>
  </si>
  <si>
    <t>Guidotti</t>
  </si>
  <si>
    <t>Ufficio costi standard e prezzi di riferimento</t>
  </si>
  <si>
    <t>UCS</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</si>
  <si>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</si>
  <si>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Sbicca</t>
  </si>
  <si>
    <t>Ufficio analisi flussi informativi</t>
  </si>
  <si>
    <t>UAFI</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</si>
  <si>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</si>
  <si>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Bonetti</t>
  </si>
  <si>
    <t>Responsabilità</t>
  </si>
  <si>
    <t>Presidente</t>
  </si>
  <si>
    <t>Consiglio</t>
  </si>
  <si>
    <t>Normativa</t>
  </si>
  <si>
    <t>Dirigente di I fascia in staff</t>
  </si>
  <si>
    <t>Regolamento interno dell’Ufficio</t>
  </si>
  <si>
    <t xml:space="preserve">Dirigente </t>
  </si>
  <si>
    <t>Atto dell’Autorità o del Presidente</t>
  </si>
  <si>
    <t>Dirigente ispettore</t>
  </si>
  <si>
    <t>Prassi dell’Ufficio</t>
  </si>
  <si>
    <t>Dirigente/Funzionario</t>
  </si>
  <si>
    <t>Normativa/ Regolamento interno dell’Ufficio</t>
  </si>
  <si>
    <t>Presidente/Funzionario</t>
  </si>
  <si>
    <t>Normativa/ Atto dell’Autorità o del Presidente</t>
  </si>
  <si>
    <t>Regolamento interno dell’Ufficio/ Atto dell’Autorità o del Presidente</t>
  </si>
  <si>
    <t>Funzionario/Operativo</t>
  </si>
  <si>
    <t>Operativo</t>
  </si>
  <si>
    <t>Attività</t>
  </si>
  <si>
    <t>Tipologia di attività attività discrezionale</t>
  </si>
  <si>
    <t>Vincolata</t>
  </si>
  <si>
    <t>Regolamenti</t>
  </si>
  <si>
    <t>Discrezionale</t>
  </si>
  <si>
    <t xml:space="preserve">Regolamento interno dell’Ufficio </t>
  </si>
  <si>
    <t>Bassa</t>
  </si>
  <si>
    <t>Alto</t>
  </si>
  <si>
    <t>Media</t>
  </si>
  <si>
    <t>Alta</t>
  </si>
  <si>
    <t>Altissima</t>
  </si>
  <si>
    <t>nascondere</t>
  </si>
  <si>
    <t>Risultato</t>
  </si>
  <si>
    <t xml:space="preserve">Alto </t>
  </si>
  <si>
    <t xml:space="preserve">acquisizione e progressione del personale </t>
  </si>
  <si>
    <t>affidamento di lavori, servizi e forniture</t>
  </si>
  <si>
    <t>provvedimenti ampliativi della sfera giuridica dei destinatari con effetto economico diretto ed
immediato per il destinatario (cioè sovvenzioni, contributi, sussidi</t>
  </si>
  <si>
    <t>gestione delle entrate, delle spese e del patrimonio</t>
  </si>
  <si>
    <t>controlli, verifiche, ispezioni e sanzioni da parte degli organi di controllo interni e da parte di organi di controllo esterni</t>
  </si>
  <si>
    <t>incarichi e nomine</t>
  </si>
  <si>
    <t>affari legali e contenzioso</t>
  </si>
  <si>
    <t>acquisizione personale</t>
  </si>
  <si>
    <t>progressione in carriera</t>
  </si>
  <si>
    <t>gestione lavoro sommisnistrato</t>
  </si>
  <si>
    <t>Gestione dei regali e degli omaggi e delle spese di rappresentanza</t>
  </si>
  <si>
    <t>Donazioni e sponsorizzazioni</t>
  </si>
  <si>
    <t>RUP</t>
  </si>
  <si>
    <t>progettista/RUP</t>
  </si>
  <si>
    <t>RUP/organo della SA deputato
all’approvazione</t>
  </si>
  <si>
    <t>Progettista/RUP/organo della SA
deputato all’approvazione</t>
  </si>
  <si>
    <t>RUP/commissione di gara</t>
  </si>
  <si>
    <t>Organo della SA deputato alla
nomina</t>
  </si>
  <si>
    <t>Commissari di gara</t>
  </si>
  <si>
    <t>RUP/commissione
specifica/commissione giudicatrice</t>
  </si>
  <si>
    <t>Soggetto della SA deputato alla
stipula del contratto</t>
  </si>
  <si>
    <t>RUP/Organo della SA deputato alla
nomina</t>
  </si>
  <si>
    <t>RUP/Direttore lavori/Direttore
esecuzione</t>
  </si>
  <si>
    <t>Dirigente competente/RUP</t>
  </si>
  <si>
    <t xml:space="preserve">Direttore lavori o Direttore
esecuzione/RUP </t>
  </si>
  <si>
    <t>AU</t>
  </si>
  <si>
    <t xml:space="preserve">direzione </t>
  </si>
  <si>
    <t>direzione</t>
  </si>
  <si>
    <t>responsabile amministrazione</t>
  </si>
  <si>
    <t xml:space="preserve">ricezione o elargizione </t>
  </si>
  <si>
    <t>effettuazione donazioni e sponsorizzazioni</t>
  </si>
  <si>
    <t>calcolo di importi da versare per importi e tributi</t>
  </si>
  <si>
    <t>Responsabile Amm.vo</t>
  </si>
  <si>
    <t>Responsabile Amm.vo, Organo Amm.vo</t>
  </si>
  <si>
    <t>Organo Amm.vo</t>
  </si>
  <si>
    <t xml:space="preserve">amministrazione </t>
  </si>
  <si>
    <t>analisi dei fabbisogni</t>
  </si>
  <si>
    <t>programmazione</t>
  </si>
  <si>
    <t>progettazione della prestazione contrattuale</t>
  </si>
  <si>
    <t>predisposizione documentazione di gara</t>
  </si>
  <si>
    <t>definizione dei requisiti di partecipazione, del criterio di aggiudicazione e dei elementi di valutazione dell’offerta in caso di OEPV</t>
  </si>
  <si>
    <t>pubblicazione del bando e fissazione termini per la ricezione delle offerte</t>
  </si>
  <si>
    <t>elaborazione del bando di selezione</t>
  </si>
  <si>
    <t>pubblicazione del bando di selezione</t>
  </si>
  <si>
    <t>ricezione ed analisi delle domande</t>
  </si>
  <si>
    <t>espletamento prove di concorso</t>
  </si>
  <si>
    <t>individuazione profili/requisiti da selezionare</t>
  </si>
  <si>
    <t>consultazioni preliminari di mercato</t>
  </si>
  <si>
    <t>determinazione importo contratto</t>
  </si>
  <si>
    <t>scelta procedura di aggiudicazione</t>
  </si>
  <si>
    <t>individuazione elementi essenziali del contratto</t>
  </si>
  <si>
    <t>gestione della documentazione di gara</t>
  </si>
  <si>
    <t>nomina commissione di gara</t>
  </si>
  <si>
    <t>gestione sedute di gara</t>
  </si>
  <si>
    <t>verifica requisiti di partecipazione</t>
  </si>
  <si>
    <t>valutazione offerte</t>
  </si>
  <si>
    <t>verifica offerte anormalmente basse</t>
  </si>
  <si>
    <t>proposta di aggiudicazione</t>
  </si>
  <si>
    <t>gestione elenchi o albi operatori economici</t>
  </si>
  <si>
    <t>verifica dei requisiti ai fini della stipula del contratto</t>
  </si>
  <si>
    <t>comunicazioni/pubblicazioni inerenti le esclusioni e l’aggiudicazione</t>
  </si>
  <si>
    <t xml:space="preserve">aggiudicazione </t>
  </si>
  <si>
    <t>stipula contratto</t>
  </si>
  <si>
    <t>nomina direttore lavori/direttore esecuzione</t>
  </si>
  <si>
    <t>approvazione modifiche/varianti in c.o. al contratto</t>
  </si>
  <si>
    <t>verifica esecuzione contratto</t>
  </si>
  <si>
    <t>gestione transazione</t>
  </si>
  <si>
    <t>pagamento acconti</t>
  </si>
  <si>
    <t>Gest. segreteria e ragioneria</t>
  </si>
  <si>
    <t>Gesione anagrafica clienti e fornitori</t>
  </si>
  <si>
    <t>Gestione del personale e delle buste paga</t>
  </si>
  <si>
    <t>Gestione risorse finanziarie</t>
  </si>
  <si>
    <t xml:space="preserve">Gestione controlli, verifiche, ispezioni e sanzioni interni </t>
  </si>
  <si>
    <t xml:space="preserve">Gestione delle consulenze </t>
  </si>
  <si>
    <t>Gestione dei contenziosi (giudiziali e stragiudiziali) e degli accordi transattivi</t>
  </si>
  <si>
    <t>svolgimento della procedura</t>
  </si>
  <si>
    <t>valutazione dei requisiti</t>
  </si>
  <si>
    <t>pagamenti</t>
  </si>
  <si>
    <t>esame della controversia</t>
  </si>
  <si>
    <t>individuazione del consulente</t>
  </si>
  <si>
    <t xml:space="preserve">supporto del personale interno alla gestione del contenzioso </t>
  </si>
  <si>
    <t xml:space="preserve">individuazione delle mansioni e funzioni </t>
  </si>
  <si>
    <t xml:space="preserve">individuazione del responsabile delle funzioni </t>
  </si>
  <si>
    <t>contabilizzazione presenze</t>
  </si>
  <si>
    <t>predisposizione buste paga</t>
  </si>
  <si>
    <t xml:space="preserve">analisi segnalazione </t>
  </si>
  <si>
    <t>richiesta eventuale documentazione integrativa</t>
  </si>
  <si>
    <t xml:space="preserve">avvio del procedimento </t>
  </si>
  <si>
    <t xml:space="preserve">istruttoria </t>
  </si>
  <si>
    <t>proposta della sanzione</t>
  </si>
  <si>
    <t>provvedimenti adottati</t>
  </si>
  <si>
    <t>individuazione dei profili/requisiti da selezionare</t>
  </si>
  <si>
    <t xml:space="preserve">anticipazione della documentazione di gara ad un detrminato o.e. </t>
  </si>
  <si>
    <t>accettazione o elargizione di omaggi e/o spese al di fuori dei limiti previsti dal regolamento interno</t>
  </si>
  <si>
    <t>effettuazione di donazioni in violazione delle previsioni del regolamento interno</t>
  </si>
  <si>
    <t>omessa individuazione delle corrette mansioni e/o funzioni al fine di consentire al personale privo del potere/funzione di adottare atti per avvantaggiare un determinato soggetto</t>
  </si>
  <si>
    <t>omesso controllo sulla contabilizzazione delle presenze al fine di far risultare presente il personale anche in caso di assenza</t>
  </si>
  <si>
    <t xml:space="preserve">alterazione dei libri contabili e delle buste paga al fine di non far emergere eventuali errori e quindi eventuali illegittime uscite finanziare e/o al fine di non far emergere eventuali ammanchi od omessi versamenti </t>
  </si>
  <si>
    <t xml:space="preserve">contabilizzazione di trasferte non eseguite al fine di favorire un determinato soggetto </t>
  </si>
  <si>
    <t xml:space="preserve">produzione di informazioni o documentazione non rispondente al vero, al fine di conseguire strumenti di credito/debito </t>
  </si>
  <si>
    <t>omessa attivazione del recupero crediti al fine di favorire un determinato debitore</t>
  </si>
  <si>
    <t xml:space="preserve">gestione inadeguata al fine di far conseguire un vantaggio economico ad un determinato soggetto </t>
  </si>
  <si>
    <t>alterazione degli importi in grado di determinare un vantaggio economico per la società, esponendola però a rischio contenziosi/reati</t>
  </si>
  <si>
    <t>alterazione del bilancio al fine di rappresntare una situazione diversa da quella reale, anche per accedere a finanziamenti</t>
  </si>
  <si>
    <t>omessa analisi della segnalazione al fine di non far emergere un comportamento sanzionabile</t>
  </si>
  <si>
    <t>omessa richiesta di documentazione integrativa al fine di evitare l'acquisizione della documentazione necessaria per la valutazione del comportamento segnalato</t>
  </si>
  <si>
    <t>alterazione istruttoria al fine di avvantaggiare il destinatario</t>
  </si>
  <si>
    <t>proposta di una sanzione meno afflittiva di quella che dovrebbe essere irrogata sulla base dell'istruttoria al fine di favorire il destinatario</t>
  </si>
  <si>
    <t>omessa adozione del provvedimento disciplinare al fine di favorire il destinatario</t>
  </si>
  <si>
    <t>accordo o tentativo di accordo colluttivo al fine di evitare/mitigare l'impatto</t>
  </si>
  <si>
    <t xml:space="preserve">esame superficiale per non far emergere un inadempimento e quindi per avvantaggiare un determinato soggetto  </t>
  </si>
  <si>
    <t>non fornire adeguato supporto al fine di screditare un consulente a favore di uno di proprio piacimento</t>
  </si>
  <si>
    <t>pagamento del compenso anche in caso di inadempimento o inesatto adempimento dell'incarico, per avvantaggiare un determinato consulente</t>
  </si>
  <si>
    <t>inadeguatezza o assenza di competenze del personale addetto ai processi</t>
  </si>
  <si>
    <t>scarsa responsabilizzazione interna</t>
  </si>
  <si>
    <t>inadeguata diffusione della cultura della legalità</t>
  </si>
  <si>
    <t>esercizio prolungato ed esclusivo della responsabilità di un processo da parte di pochi o di un unico soggetto</t>
  </si>
  <si>
    <t>eccessiva regolamentazione, complessità e scarsa chiarezza della normativa di riferimento
scarsa responsabilizzazione interna</t>
  </si>
  <si>
    <t>mancanza di trasparenza</t>
  </si>
  <si>
    <t xml:space="preserve">esercizio prolungato ed esclusivo della responsabilità di un processo da parte di pochi o di un unico soggetto
</t>
  </si>
  <si>
    <t>scarsa responsabilizzazione interna
 inadeguatezza o assenza di competenze del personale addetto alla attività</t>
  </si>
  <si>
    <t>mancanza di trasparenza
inadeguatezza o assenza di competenze del personale addetto alla attività</t>
  </si>
  <si>
    <t>esercizio prolungato ed esclusivo della responsabilità di un processo da parte di pochi o di un unico soggetto
scarsa responsabilizzazione interna</t>
  </si>
  <si>
    <t>esercizio prolungato ed esclusivo della responsabilità di un processo da parte di pochi o di un unico soggetto
mancata attuazione del principio di distinzione tra politica e amministrazione</t>
  </si>
  <si>
    <t xml:space="preserve">scarsa responsabiolizzazione interna </t>
  </si>
  <si>
    <t>mancata attuazione del principio di distinzione tra politica e amministrazione</t>
  </si>
  <si>
    <t>valutazione distorta e non veritiera dei carichi di lavoro eccessivi per evidenziare carenze di personale in servizio e conseguentemente favorire il reclutamento di soggetti segnalati</t>
  </si>
  <si>
    <t>Basso</t>
  </si>
  <si>
    <t>LIVELLO DI RISCHIO</t>
  </si>
  <si>
    <t>previsione di requisiti personalizzati al fine di favorire la selezione di determinati candidati segnalati</t>
  </si>
  <si>
    <t>pubblicazione per un termine breve di tempo per impedire la diffusione del bando e favorire solo chi ne è informalmente a conoscenza</t>
  </si>
  <si>
    <t>inadeguata diffusione della cultura della legalità
inadeguatezza o assenza di competenze del personale addetto ai processi</t>
  </si>
  <si>
    <t>non corretta valutazione del possesso dei requisiti allo scopo di reclutare determinati candidati segnalati</t>
  </si>
  <si>
    <t xml:space="preserve">progressione per motivi diversi dall'effettivo fabbisogno al fine di avvantaggiare un determinato dipendente </t>
  </si>
  <si>
    <t>intempestiva individuazione di bisogni che può determinare la necessità di ricorrere a procedure non ordinarie motivate dall’urgenza</t>
  </si>
  <si>
    <t>definizione delle caratteristiche della prestazione in funzione di un determinato o.e</t>
  </si>
  <si>
    <t>partecipazione alle consultazioni di un determinato o.e. e anticipazione allo stesso di informazioni sulla gara</t>
  </si>
  <si>
    <t>determinazione dell’importo della gara in modo da favorire un determinato o.e. sia in termini di procedura di gara da adottare (es. affidamento diretto, procedura negoziata) che in termini di requisiti di partecipazione</t>
  </si>
  <si>
    <t>scelta della procedura di gara che possa facilitare l’aggiudicazione ad un determinato o.e (es. affidamento diretto, procedura negoziata)</t>
  </si>
  <si>
    <t>inserimento di elementi che possono
disincentivare la partecipazione alla gara o
agevolare un determinato o.e.</t>
  </si>
  <si>
    <t>inadeguata diffusione della cultura della legalità
 inadeguatezza o assenza di competenze del personale addetto alla attività</t>
  </si>
  <si>
    <t>richiesta di requisiti di partecipazione molto restrittivi o che favoriscono un determinato o.e., definizione del criterio di aggiudicazione, dei criteri di valutazione delle offerte e delle modalità di attribuzione dei punteggi in modo da avvantaggiare un determinato o.e.</t>
  </si>
  <si>
    <t>scelta di modalità di pubblicazione e di termini per la presentazione delle offerte finalizzate a ridurre la partecipazione (es. pubblicazione o scadenza termini nel mese di agosto)</t>
  </si>
  <si>
    <t>alterazione e/o sottrazione della documentazione di gara; mancato rispetto dell’obbligo della segretezza</t>
  </si>
  <si>
    <t>nomina di soggetti compiacenti per favorire l’aggiudicazione a un determinato o.e.</t>
  </si>
  <si>
    <t>verifica incompleta o non sufficientemente approfondita per agevolare l’ammissione di un determinato o.e.; alterazione delle verifiche per eliminare alcuni concorrenti</t>
  </si>
  <si>
    <t>applicazione distorta dei criteri di aggiudicazione per manipolarne l’esito</t>
  </si>
  <si>
    <t>applicazione distorta delle verifiche al fine di agevolare l’aggiudicazione ad un determinato o.e. e/o di escludere alcuni concorrenti</t>
  </si>
  <si>
    <t>scarsa responsabilizzazione interna
inadeguata diffusione della cultura della legalità</t>
  </si>
  <si>
    <t>proposta di aggiudicazione ad o.e. privo dei requisiti necessari ad eseguire a regola d'arte il contratto</t>
  </si>
  <si>
    <t>comportamenti volti a disincentivare l’iscrizione (ridotta pubblicità dell’elenco, termini ristretti per l’iscrizione, aggiornamenti non frequenti), mancato rispetto del principio di rotazione con inviti frequenti ad uno o più oo.ee.</t>
  </si>
  <si>
    <t>verifica incompleta o non sufficientemente approfondita per consentire la stipula anche in carenza dei requisiti; alterazione delle verifiche per annullare l’aggiudicazione</t>
  </si>
  <si>
    <t>ritardi nelle comunicazioni/pubblicazioni per disincentivare i ricorsi giurisdizionali</t>
  </si>
  <si>
    <t>aggiudicazione ad o.e. privo dei requisiti necessari ad eseguire a regola d'arte il contratto</t>
  </si>
  <si>
    <t>modifica delle previsioni contrattuali poste a base di gara a vantaggio dell’aggiudicatario</t>
  </si>
  <si>
    <t>nomina di un soggetto compiacente per una
verifica sull’esecuzione del contratto meno
incisiva</t>
  </si>
  <si>
    <t>ricorso a modifiche e/o varianti in c.o. in assenza dei presupposti di legge con l’intento di favorire l’esecutore del contratto</t>
  </si>
  <si>
    <t>mancata e/o incompleta verifica del corretto adempimento delle prestazioni contrattuali e del rispetto delle tempistiche fissate nel contratto; non applicazione di penali e/o sanzioni per il mancato rispetto dei tempi contrattuali e/o per prestazioni difformi da quelle previste in contratto</t>
  </si>
  <si>
    <t>accesso alla transazione in assenza dei presupposti di legge o in caso di richieste pretestuose e/o inammissibili dell’aggiudicatario o quando lo stesso risulterebbe, con molta probabilità, soccombente in giudizio; adesione ad un accordo sfavorevole per la SA</t>
  </si>
  <si>
    <t>emissione SAL e/o certificato di pagamento in assenza dei presupposti contrattuali e/o di legge; riconoscimento di importi non spettanti</t>
  </si>
  <si>
    <t>inadeguata diffusione della cultura della legalità
scarsa responsabilizzazione interna
 inadeguatezza o assenza di competenze del personale addetto alla attività</t>
  </si>
  <si>
    <t xml:space="preserve">alterazione pagamenti  e/o errori in pagamenti/emissione fatture al fine di arrecare un vantaggio ad un determinato soggetto </t>
  </si>
  <si>
    <t>predisposizione buste paga/rimborsi spese</t>
  </si>
  <si>
    <t>gestione della contabilità</t>
  </si>
  <si>
    <t>gestione della tesoreria</t>
  </si>
  <si>
    <t>inadeguatezza od assenza di competenza da parte del responsabile</t>
  </si>
  <si>
    <t>predisposizione del bilancio d'esercizio</t>
  </si>
  <si>
    <t>ODV/Responsabile Whistleblowing</t>
  </si>
  <si>
    <t>ODV/Responsabile Whistleblowing/AU</t>
  </si>
  <si>
    <t xml:space="preserve">Gestione controlli, verifiche, ispezioni e sanzioni esterni </t>
  </si>
  <si>
    <t>Direttore Generale</t>
  </si>
  <si>
    <t>Amministrazione finanza e controllo</t>
  </si>
  <si>
    <t>Organo amm.vo</t>
  </si>
  <si>
    <t>definizione dei fabbisogni in funzione dell’interesse personale a favorire un determinato o.e.</t>
  </si>
  <si>
    <t>previsione di requisiti personalizzati al fine di favorire la selezione di determinati consulenti</t>
  </si>
  <si>
    <t>riconoscimento di importi non spettanti e pagamento del compenso anche in caso di inadempimento o inesatto adempimento dell'incarico, per avvantaggiare un determinato consulente</t>
  </si>
  <si>
    <t>Misure di trasparenza</t>
  </si>
  <si>
    <t>alterazioni della valutazioni istruttorie onde evitare l'avvio del procedimento</t>
  </si>
  <si>
    <t>STATO DI ATTUAZIONE AL 1° GENNAIO 2024</t>
  </si>
  <si>
    <t>RPCT</t>
  </si>
  <si>
    <t>mancata attuazione del principio di distinzione tra politica e amministrazione
pressioni dall'esterno</t>
  </si>
  <si>
    <t>inadeguata diffusione della cultura della legalità
pressioni dall'esterno</t>
  </si>
  <si>
    <t>scarsa responsabilizzazione interna
pressioni dall'esterno</t>
  </si>
  <si>
    <t>inadeguatezza o assenza di competenze del personale addetto ai processi
pressioni dall'esterno</t>
  </si>
  <si>
    <t>scarsa responsabiolizzazione interna 
pressioni dall'esterno</t>
  </si>
  <si>
    <t>Inadeguatezza o assenza di competenze del personale addetto ai processi
pressioni dall'esterno</t>
  </si>
  <si>
    <t>pianificazione dei fabbisogni</t>
  </si>
  <si>
    <t>apertura delle buste "cartacee non informatiche" prima dello scadere del termine, al fine di consentire a determinati soggetti di poter eventualemente integrare dichiarazione e/o atti di partecipazione onde evitare la sua esclusione</t>
  </si>
  <si>
    <t>abuso del provvedimento di revoca del bando al fine di bloccare una gara il cui esito si sia rivelato diverso da quello atteso</t>
  </si>
  <si>
    <t>revoca del bando</t>
  </si>
  <si>
    <t>provvedimenti ampliativi della sfera giuridica dei destinatari privi di effetto economico diretto ed
immediato per il destinatario (cioè sovvenzioni, contributi, sussidi</t>
  </si>
  <si>
    <t>gestione dei servizi cimiteriali</t>
  </si>
  <si>
    <t>Gestione degli adempimenti burocratico-amministrativi</t>
  </si>
  <si>
    <t>definizione dei piani di esumazione/estumulazione</t>
  </si>
  <si>
    <t>gestione delle pratiche cimiteriali (atti concessori, lampade votive,  accessi area cimiteriale disabili e lavori, riscossione tariffe)</t>
  </si>
  <si>
    <t>esecuzione delle attività di estumazione, esumazione, tumulazione, inumazioine</t>
  </si>
  <si>
    <t>TARGET DI MIGLIORAMENTO PER L'ANNO 2024</t>
  </si>
  <si>
    <t>RPCT
ODV</t>
  </si>
  <si>
    <t>attuate</t>
  </si>
  <si>
    <t>Misure di controllo: documentare ed archiviare i controlli effettuati</t>
  </si>
  <si>
    <t>numero di controlli effettuati sul totale dei bandi revocati al fine di verificare la liceità del provvedimento di revoca</t>
  </si>
  <si>
    <t>numero di controlli effettuati sul totale delle gare modificate in fase di aggiudicazione</t>
  </si>
  <si>
    <t>ODV</t>
  </si>
  <si>
    <t>Rilascio di autorizzazioni/permessi ZTL e passi carrrabili</t>
  </si>
  <si>
    <t xml:space="preserve">ODV </t>
  </si>
  <si>
    <t>compilazione anagrafica fornitori</t>
  </si>
  <si>
    <t>direzione/amministrazione</t>
  </si>
  <si>
    <t>amministrazionee/servizio esterno</t>
  </si>
  <si>
    <t>ODV 
Collegio Sindacale</t>
  </si>
  <si>
    <t>assegnazione delle funzioni di responsabile ad un soggetto inidoneo o non adatto al fine di avvantaggiarlo in cambio di vantaggi illeciti</t>
  </si>
  <si>
    <t xml:space="preserve">approvvigionamento di beni, acquisizione di servizi, realizzazione di lavori - programmazione </t>
  </si>
  <si>
    <t>approvvigionamento di beni, acquisizione di servizi, realizzazione di lavori - progettazione</t>
  </si>
  <si>
    <t>approvvigionamento di beni, acquisizione di servizi, realizzazione di lavori - selezione contraente</t>
  </si>
  <si>
    <t>approvvigionamento di beni, acquisizione di servizi, realizzazione di lavori - verifica aggiudicazione e stipula del contratto</t>
  </si>
  <si>
    <t>approvvigionamento di beni, acquisizione di servizi, realizzazione di lavori - revoca del bando</t>
  </si>
  <si>
    <t>approvvigionamento di beni, acquisizione di servizi, realizzazione di lavori - esecuzione del contratto</t>
  </si>
  <si>
    <t>scarsa responsabilizzazione interna
inadeguatezza o assenza di competenze del personale addetto all'attività</t>
  </si>
  <si>
    <t>esercizio prolungato ed esclusivo della responsabilità di un processo da parte di pochi o di un unico soggetto
inadeguata diffusione della cultura della legalità</t>
  </si>
  <si>
    <t>esercizio prolungato ed esclusivo della responsabilità di un processo da parte di pochi o di un unico soggetto
inadeguata diffusione della cultura della legalità
scarsa responsabilizzazione interna</t>
  </si>
  <si>
    <t>analisi delle scadenze delle concessioni cimiteriali e definizione del fabbisogno di sepolture</t>
  </si>
  <si>
    <t>accordo o tentativo di accordo colluttivo con fornitori non adeguati al fine di favorirli per ottenere vantaggi illeciti</t>
  </si>
  <si>
    <t>accordo o tentativo di accordo colluttivo per l'omissione volontaria del controllo delle scadenze per favorire gli interessi di un soggetto particolare</t>
  </si>
  <si>
    <t>accordo o tentativo di accordo colluttivo per la definizione di programmi di esumazione/estumulazione personalizzati per favorire gli interessi di un soggetto particolare</t>
  </si>
  <si>
    <t>accordo o tentativo di accordo colluttivo per il mancato rispetto delle graduatorie per l'assegnazione di sepolture per avvantaggiare gli interessi di un soggetto particolare</t>
  </si>
  <si>
    <t>accordo o tentativo di accordo colluttivo per l'esecuzione di attività non contemplate nel contratto di servizio o non autorizzate</t>
  </si>
  <si>
    <t>accordo o tentativo di accordo colluttivo per il mancato rispetto dell'ordine cronologico di arrivo delle istanze ricevute e autorizzate per velocizzare l'esecuzione delle attività</t>
  </si>
  <si>
    <t>gestione dei servizi di pulizia, custodia e guardiania di immobili comunali</t>
  </si>
  <si>
    <t>gestione dei parcheggi pubblici con rilascio di permessi, autorizzazioni o concessioni per la sosta a pagamento</t>
  </si>
  <si>
    <t>manutenzione ordinaria delle fontane, aree verdi e dei parchi del Comune di Pescara</t>
  </si>
  <si>
    <t>Gestione dei controlli sul campo</t>
  </si>
  <si>
    <t>Datore di lavoro</t>
  </si>
  <si>
    <t>controllo dell'avvenuto pagamento della sosta da parte degli ausiliari</t>
  </si>
  <si>
    <t>accordo o tentativo di accordo colluttivo per l'omissione volontaria del controllo</t>
  </si>
  <si>
    <t>Misure di regolamentazione interna</t>
  </si>
  <si>
    <t>Gestione delle attività sul campo</t>
  </si>
  <si>
    <t>controllo del corretto svolgimento delle attività di competenza degli operatori</t>
  </si>
  <si>
    <t>servizio di rimozione forzata di autoveicoli</t>
  </si>
  <si>
    <t>controllo del corretto svolgimento delle attività di competenza degli ausiliari</t>
  </si>
  <si>
    <t>rilascio di autorrizzazioni/permessi per l'accesso a ZTL e per l'installazione di passi carrabili</t>
  </si>
  <si>
    <t>rilascio di autorizzazioni/permessi per avvantaggiare un determinato soggetto non avente diritto in cambio di denaro e/o favori</t>
  </si>
  <si>
    <t>RESPONSABILITA' DEL PROCESSO</t>
  </si>
  <si>
    <t>Mappatura processi-attività</t>
  </si>
  <si>
    <t>Trattamento del rischio</t>
  </si>
  <si>
    <t>Codice Etico
Misure di formazione</t>
  </si>
  <si>
    <t>Codice Etico
Whistleblowing
Misure di formazione</t>
  </si>
  <si>
    <t>Codice Etico
Codice di comportamento dei dipendenti
Misure di formazione</t>
  </si>
  <si>
    <t xml:space="preserve">Codice Etico
Whistleblowing
Misure di formazione
</t>
  </si>
  <si>
    <t>Codice Etico
Modello 231
Whistleblowing
Misure di formazione</t>
  </si>
  <si>
    <t xml:space="preserve">Misure di regolamentazione interna </t>
  </si>
  <si>
    <t>in corso di attuazione</t>
  </si>
  <si>
    <t>TEMPI DI ATTUAZIONE</t>
  </si>
  <si>
    <t>/</t>
  </si>
  <si>
    <t>completamento entro il 31/12/2024</t>
  </si>
  <si>
    <t>numero di controlli effettuati sugli obblighi di pubblicazione di cui al D. Lgs. 33/2013</t>
  </si>
  <si>
    <t>monitorare ed aggiornare periodicamente gli obblighi di pubblicazione</t>
  </si>
  <si>
    <t>documentare ed archiviare i controlli effettuati</t>
  </si>
  <si>
    <t>numero di controlli effettuati durante l'anno</t>
  </si>
  <si>
    <t>numero di rotazioni effettive eseguite durante l'anno</t>
  </si>
  <si>
    <t>formalizzare nella relativa procedura la gestione dell'apertura delle buste</t>
  </si>
  <si>
    <t>formalizzare nella relativa procedura i criteri per la valutazione dei requisiti dei candidati</t>
  </si>
  <si>
    <t>formalizzare nella relativa procedura i criteri per la valutazione della progressione di carriera</t>
  </si>
  <si>
    <t>formalizzare nella relativa procedura i criteri utilizzati per la definizione dei fabbisogni</t>
  </si>
  <si>
    <t>Misure trasparenza</t>
  </si>
  <si>
    <t>RUP/apposito ufficio</t>
  </si>
  <si>
    <t>formalizzare nella procedura relativa alla gestione delle risorse umane i criteri utilizzati per la valutazione dei carichi di lavoro</t>
  </si>
  <si>
    <t>formalizzare nella procedura relativa alla gestione delle risorse umane i criteri utilizzati per l'elaborazione dei bandi di selezione</t>
  </si>
  <si>
    <t>formalizzare nella relativa procedura i criteri utilizzati per la previsione dei requisiti dei candidati</t>
  </si>
  <si>
    <t>formalizzare nella relativa procedura i principi da adottare nella gestione delle gare</t>
  </si>
  <si>
    <t>definizione delle date delle sedute pubbliche e inidonee a pubblicità in modo da scoraggiare la partecipazione di alcuni concorrenti</t>
  </si>
  <si>
    <t>formalizzare nella relativa procedura i principi da adottare nella gestione del rilascio di autorizzazioni/concessioni</t>
  </si>
  <si>
    <t>formalizzare nella relativa procedura i criteri per l'individuazione delle mansioni</t>
  </si>
  <si>
    <t>presidio degli accessi agli edifici centrali del Comune di Pescara</t>
  </si>
  <si>
    <t>controllo del corretto svolgimento delle attività di competenza degli addetti</t>
  </si>
  <si>
    <t>Codice Etico
Modello 231 (parte generale)
Misure di formazione</t>
  </si>
  <si>
    <t>Codice Etico
Modello 231 (parte generale)
Whistleblowing
Misure di formazione</t>
  </si>
  <si>
    <t>Codice Etico
Modello 231 (parte generale)
Codice di comportamento dei dipendenti
Whistleblowing
Misure di formazione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</si>
</sst>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General"/>
    <numFmt numFmtId="165" formatCode="hh&quot;:&quot;mm"/>
  </numFmts>
  <fonts count="10" x14ac:knownFonts="1">
    <font>
      <sz val="11"/>
      <color rgb="FF000000"/>
      <name val="Calibri"/>
      <family val="2"/>
    </font>
    <font>
      <sz val="11"/>
      <color rgb="FF000000"/>
      <name val="Calibri"/>
      <family val="2"/>
    </font>
    <font>
      <sz val="12"/>
      <color rgb="FFFFFFFF"/>
      <name val="Calibri"/>
      <family val="2"/>
    </font>
    <font>
      <sz val="14"/>
      <color rgb="FF000000"/>
      <name val="Calibri"/>
      <family val="2"/>
    </font>
    <font>
      <sz val="10"/>
      <color rgb="FF000000"/>
      <name val="Arial"/>
      <family val="2"/>
    </font>
    <font>
      <sz val="11"/>
      <color rgb="FF000000"/>
      <name val="Calibri"/>
      <family val="2"/>
      <scheme val="minor"/>
    </font>
    <font>
      <b/>
      <sz val="11"/>
      <color rgb="FF000000"/>
      <name val="Calibri"/>
      <family val="2"/>
      <scheme val="minor"/>
    </font>
    <font>
      <b/>
      <sz val="16"/>
      <color rgb="FFFFFFFF"/>
      <name val="Calibri"/>
      <family val="2"/>
      <scheme val="minor"/>
    </font>
    <font>
      <sz val="16"/>
      <color rgb="FF000000"/>
      <name val="Calibri"/>
      <family val="2"/>
      <scheme val="minor"/>
    </font>
    <font>
      <b/>
      <sz val="14"/>
      <color theme="1"/>
      <name val="Calibri"/>
      <family val="2"/>
      <scheme val="minor"/>
    </font>
  </fonts>
  <fills count="9">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DCE6F1"/>
        <bgColor rgb="FFDCE6F1"/>
      </patternFill>
    </fill>
    <fill>
      <patternFill patternType="solid">
        <fgColor rgb="FF95B3D7"/>
        <bgColor rgb="FF95B3D7"/>
      </patternFill>
    </fill>
    <fill>
      <patternFill patternType="solid">
        <fgColor rgb="FF963634"/>
        <bgColor rgb="FF963634"/>
      </patternFill>
    </fill>
    <fill>
      <patternFill patternType="solid">
        <fgColor rgb="FFDA9694"/>
        <bgColor rgb="FFDA9694"/>
      </patternFill>
    </fill>
    <fill>
      <patternFill patternType="solid">
        <fgColor theme="0" tint="-0.14999847407452621"/>
        <bgColor indexed="64"/>
      </patternFill>
    </fill>
  </fills>
  <borders count="34">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2">
    <xf numFmtId="0" fontId="0" fillId="0" borderId="0"/>
    <xf numFmtId="164" fontId="1" fillId="0" borderId="0" applyFont="0" applyBorder="0" applyProtection="0"/>
  </cellStyleXfs>
  <cellXfs count="159">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4" borderId="2" xfId="0" applyFill="1" applyBorder="1" applyProtection="1">
      <protection locked="0"/>
    </xf>
    <xf numFmtId="0" fontId="0" fillId="0" borderId="2" xfId="0" applyBorder="1" applyAlignment="1">
      <alignment vertical="center" wrapText="1"/>
    </xf>
    <xf numFmtId="0" fontId="0" fillId="5" borderId="2" xfId="0" applyFill="1" applyBorder="1" applyProtection="1">
      <protection locked="0"/>
    </xf>
    <xf numFmtId="0" fontId="0" fillId="3" borderId="2" xfId="0" applyFill="1" applyBorder="1" applyAlignment="1">
      <alignment vertical="center" wrapText="1"/>
    </xf>
    <xf numFmtId="0" fontId="0" fillId="5" borderId="2" xfId="0" applyFill="1" applyBorder="1" applyAlignment="1" applyProtection="1">
      <alignment wrapText="1"/>
      <protection locked="0"/>
    </xf>
    <xf numFmtId="0" fontId="0" fillId="3" borderId="0" xfId="0" applyFill="1" applyAlignment="1">
      <alignment wrapText="1"/>
    </xf>
    <xf numFmtId="0" fontId="0" fillId="0" borderId="2" xfId="0" applyBorder="1" applyAlignment="1">
      <alignment wrapText="1"/>
    </xf>
    <xf numFmtId="0" fontId="0" fillId="0" borderId="2" xfId="0" applyBorder="1"/>
    <xf numFmtId="0" fontId="0" fillId="0" borderId="0" xfId="0" applyAlignment="1">
      <alignment wrapText="1"/>
    </xf>
    <xf numFmtId="165" fontId="3" fillId="0" borderId="0" xfId="0" applyNumberFormat="1" applyFont="1"/>
    <xf numFmtId="0" fontId="3" fillId="0" borderId="0" xfId="0" applyFont="1"/>
    <xf numFmtId="0" fontId="4" fillId="0" borderId="0" xfId="0" applyFont="1"/>
    <xf numFmtId="165" fontId="0" fillId="0" borderId="0" xfId="0" applyNumberFormat="1"/>
    <xf numFmtId="0" fontId="5" fillId="0" borderId="0" xfId="0" applyFont="1"/>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8" fillId="0" borderId="0" xfId="0" applyFont="1"/>
    <xf numFmtId="0" fontId="5" fillId="0" borderId="3" xfId="0" applyFont="1"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9" xfId="0" applyFont="1" applyBorder="1" applyAlignment="1">
      <alignment vertical="center" wrapText="1"/>
    </xf>
    <xf numFmtId="0" fontId="5" fillId="0" borderId="3" xfId="0" applyFont="1" applyBorder="1" applyAlignment="1">
      <alignment horizontal="center" vertical="center" wrapText="1" shrinkToFit="1"/>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0" fontId="5" fillId="0" borderId="4" xfId="0" applyFont="1" applyBorder="1" applyAlignment="1">
      <alignment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6" fillId="8" borderId="21"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xf>
    <xf numFmtId="0" fontId="9"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164" fontId="5" fillId="0" borderId="6" xfId="1" applyFont="1" applyBorder="1" applyAlignment="1">
      <alignment horizontal="center" vertical="center" wrapText="1"/>
    </xf>
    <xf numFmtId="164" fontId="5" fillId="0" borderId="5" xfId="1" applyFont="1" applyBorder="1" applyAlignment="1">
      <alignment horizontal="center" vertical="center"/>
    </xf>
    <xf numFmtId="164" fontId="5" fillId="0" borderId="5" xfId="1" applyFont="1" applyBorder="1" applyAlignment="1">
      <alignment horizontal="center" vertical="center" wrapText="1"/>
    </xf>
    <xf numFmtId="164" fontId="5" fillId="0" borderId="3" xfId="1" applyFont="1" applyBorder="1" applyAlignment="1">
      <alignment horizontal="center" vertical="center" wrapText="1"/>
    </xf>
    <xf numFmtId="164" fontId="5" fillId="0" borderId="3" xfId="1" applyFont="1" applyBorder="1" applyAlignment="1">
      <alignment horizontal="center" vertical="center"/>
    </xf>
    <xf numFmtId="164" fontId="5" fillId="0" borderId="8" xfId="1" applyFont="1" applyBorder="1" applyAlignment="1">
      <alignment horizontal="center" vertical="center" wrapText="1"/>
    </xf>
    <xf numFmtId="164" fontId="5" fillId="0" borderId="10" xfId="1" applyFont="1" applyBorder="1" applyAlignment="1">
      <alignment horizontal="center" vertical="center" wrapText="1"/>
    </xf>
    <xf numFmtId="164" fontId="5" fillId="0" borderId="10" xfId="1" applyFont="1" applyBorder="1" applyAlignment="1">
      <alignment horizontal="center" vertical="center"/>
    </xf>
    <xf numFmtId="164" fontId="5" fillId="0" borderId="11" xfId="1" applyFont="1" applyBorder="1" applyAlignment="1">
      <alignment horizontal="center" vertical="center" wrapText="1"/>
    </xf>
    <xf numFmtId="9" fontId="5" fillId="0" borderId="3" xfId="0" applyNumberFormat="1" applyFont="1" applyBorder="1" applyAlignment="1">
      <alignment horizontal="center" vertical="center" wrapText="1"/>
    </xf>
    <xf numFmtId="14" fontId="5" fillId="0" borderId="3" xfId="0" applyNumberFormat="1" applyFont="1" applyBorder="1" applyAlignment="1">
      <alignment horizontal="center" vertical="center" wrapText="1"/>
    </xf>
    <xf numFmtId="9" fontId="5" fillId="0" borderId="10" xfId="0" applyNumberFormat="1" applyFont="1" applyBorder="1" applyAlignment="1">
      <alignment horizontal="center" vertical="center" wrapText="1"/>
    </xf>
    <xf numFmtId="49" fontId="6" fillId="8" borderId="21" xfId="0" applyNumberFormat="1" applyFont="1" applyFill="1" applyBorder="1" applyAlignment="1">
      <alignment horizontal="center" vertical="center" wrapText="1"/>
    </xf>
    <xf numFmtId="9" fontId="5" fillId="0" borderId="5" xfId="0" applyNumberFormat="1" applyFont="1" applyBorder="1" applyAlignment="1">
      <alignment horizontal="center" vertical="center" wrapText="1"/>
    </xf>
    <xf numFmtId="0" fontId="5" fillId="0" borderId="11" xfId="0" applyFont="1" applyBorder="1" applyAlignment="1">
      <alignment horizontal="center" vertical="center"/>
    </xf>
    <xf numFmtId="0" fontId="5" fillId="0" borderId="6" xfId="0" applyFont="1" applyBorder="1" applyAlignment="1">
      <alignment horizontal="center" vertical="center"/>
    </xf>
    <xf numFmtId="9" fontId="5" fillId="0" borderId="15" xfId="0" applyNumberFormat="1" applyFont="1" applyBorder="1" applyAlignment="1">
      <alignment horizontal="center" vertical="center" wrapText="1"/>
    </xf>
    <xf numFmtId="0" fontId="5" fillId="0" borderId="16" xfId="0" applyFont="1" applyBorder="1" applyAlignment="1">
      <alignment horizontal="center" vertical="center"/>
    </xf>
    <xf numFmtId="164" fontId="5" fillId="0" borderId="15" xfId="1" applyFont="1" applyBorder="1" applyAlignment="1">
      <alignment horizontal="center" vertical="center" wrapText="1"/>
    </xf>
    <xf numFmtId="164" fontId="5" fillId="0" borderId="15" xfId="1" applyFont="1" applyBorder="1" applyAlignment="1">
      <alignment horizontal="center" vertical="center"/>
    </xf>
    <xf numFmtId="164" fontId="5" fillId="0" borderId="16" xfId="1" applyFont="1" applyBorder="1" applyAlignment="1">
      <alignment horizontal="center" vertical="center" wrapText="1"/>
    </xf>
    <xf numFmtId="0" fontId="9" fillId="0" borderId="17" xfId="0" applyFont="1" applyBorder="1" applyAlignment="1">
      <alignment horizontal="center" vertical="center" wrapText="1"/>
    </xf>
    <xf numFmtId="0" fontId="5" fillId="0" borderId="13" xfId="0" applyFont="1" applyBorder="1" applyAlignment="1">
      <alignment horizontal="center" vertical="center" wrapText="1"/>
    </xf>
    <xf numFmtId="164" fontId="5" fillId="0" borderId="13" xfId="1" applyFont="1" applyBorder="1" applyAlignment="1">
      <alignment horizontal="center" vertical="center" wrapText="1"/>
    </xf>
    <xf numFmtId="164" fontId="5" fillId="0" borderId="13" xfId="1" applyFont="1" applyBorder="1" applyAlignment="1">
      <alignment horizontal="center" vertical="center"/>
    </xf>
    <xf numFmtId="164" fontId="5" fillId="0" borderId="19" xfId="1" applyFont="1" applyBorder="1" applyAlignment="1">
      <alignment horizontal="center" vertical="center" wrapText="1"/>
    </xf>
    <xf numFmtId="0" fontId="5" fillId="0" borderId="17" xfId="0" applyFont="1" applyBorder="1" applyAlignment="1">
      <alignment horizontal="center" vertical="center" wrapText="1"/>
    </xf>
    <xf numFmtId="0" fontId="5" fillId="0" borderId="13" xfId="0" applyFont="1" applyBorder="1" applyAlignment="1">
      <alignment horizontal="center" vertical="center"/>
    </xf>
    <xf numFmtId="9" fontId="5" fillId="0" borderId="13"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164" fontId="5" fillId="0" borderId="8" xfId="1" applyFont="1" applyBorder="1" applyAlignment="1">
      <alignment horizontal="center" vertical="center" wrapText="1"/>
    </xf>
    <xf numFmtId="164" fontId="5" fillId="0" borderId="11" xfId="1" applyFont="1" applyBorder="1" applyAlignment="1">
      <alignment horizontal="center" vertical="center" wrapText="1"/>
    </xf>
    <xf numFmtId="164" fontId="5" fillId="0" borderId="3" xfId="1" applyFont="1" applyBorder="1" applyAlignment="1">
      <alignment horizontal="center" vertical="center"/>
    </xf>
    <xf numFmtId="164" fontId="5" fillId="0" borderId="10" xfId="1" applyFont="1" applyBorder="1" applyAlignment="1">
      <alignment horizontal="center" vertical="center"/>
    </xf>
    <xf numFmtId="164" fontId="5" fillId="0" borderId="3" xfId="1" applyFont="1" applyBorder="1" applyAlignment="1">
      <alignment horizontal="center" vertical="center" wrapText="1"/>
    </xf>
    <xf numFmtId="164" fontId="5" fillId="0" borderId="10" xfId="1" applyFont="1" applyBorder="1" applyAlignment="1">
      <alignment horizontal="center" vertical="center" wrapText="1"/>
    </xf>
    <xf numFmtId="0" fontId="5" fillId="0" borderId="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164" fontId="5" fillId="0" borderId="6" xfId="1" applyFont="1" applyBorder="1" applyAlignment="1">
      <alignment horizontal="center" vertical="center" wrapText="1"/>
    </xf>
    <xf numFmtId="164" fontId="5" fillId="0" borderId="5" xfId="1" applyFont="1" applyBorder="1" applyAlignment="1">
      <alignment horizontal="center" vertical="center"/>
    </xf>
    <xf numFmtId="164" fontId="5" fillId="0" borderId="5" xfId="1"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20" xfId="0" applyFont="1" applyBorder="1" applyAlignment="1">
      <alignment horizontal="center" vertical="center" wrapText="1"/>
    </xf>
    <xf numFmtId="0" fontId="5" fillId="0" borderId="20" xfId="0" applyFont="1" applyBorder="1" applyAlignment="1">
      <alignment horizontal="center" vertical="center"/>
    </xf>
    <xf numFmtId="0" fontId="6" fillId="8" borderId="24" xfId="0" applyFont="1" applyFill="1" applyBorder="1" applyAlignment="1">
      <alignment horizontal="center" vertical="center" wrapText="1"/>
    </xf>
    <xf numFmtId="0" fontId="6" fillId="8" borderId="25"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27" xfId="0" applyFont="1" applyBorder="1" applyAlignment="1">
      <alignment horizontal="center" vertical="center"/>
    </xf>
    <xf numFmtId="0" fontId="5" fillId="0" borderId="13" xfId="0" applyFont="1" applyBorder="1" applyAlignment="1">
      <alignment horizontal="center" vertical="center" wrapText="1"/>
    </xf>
    <xf numFmtId="0" fontId="5" fillId="0" borderId="27" xfId="0" applyFont="1" applyBorder="1" applyAlignment="1">
      <alignment horizontal="center" vertical="center" wrapText="1"/>
    </xf>
    <xf numFmtId="9" fontId="5" fillId="0" borderId="13" xfId="0" applyNumberFormat="1" applyFont="1" applyBorder="1" applyAlignment="1">
      <alignment horizontal="center" vertical="center" wrapText="1"/>
    </xf>
    <xf numFmtId="9" fontId="5" fillId="0" borderId="27" xfId="0" applyNumberFormat="1" applyFont="1" applyBorder="1" applyAlignment="1">
      <alignment horizontal="center" vertical="center" wrapText="1"/>
    </xf>
    <xf numFmtId="0" fontId="7" fillId="7" borderId="14" xfId="0" applyFont="1" applyFill="1" applyBorder="1" applyAlignment="1">
      <alignment horizontal="center" vertical="center"/>
    </xf>
    <xf numFmtId="0" fontId="7" fillId="7" borderId="15" xfId="0" applyFont="1" applyFill="1" applyBorder="1" applyAlignment="1">
      <alignment horizontal="center" vertical="center"/>
    </xf>
    <xf numFmtId="0" fontId="7" fillId="7"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9" xfId="0" applyFont="1" applyFill="1" applyBorder="1" applyAlignment="1">
      <alignment horizontal="center" vertical="center"/>
    </xf>
    <xf numFmtId="0" fontId="7" fillId="6" borderId="17" xfId="0" applyFont="1" applyFill="1" applyBorder="1" applyAlignment="1">
      <alignment horizontal="center" vertical="center"/>
    </xf>
    <xf numFmtId="0" fontId="7" fillId="6" borderId="13" xfId="0" applyFont="1" applyFill="1" applyBorder="1" applyAlignment="1">
      <alignment horizontal="center" vertical="center"/>
    </xf>
    <xf numFmtId="0" fontId="7" fillId="6" borderId="19" xfId="0" applyFont="1" applyFill="1" applyBorder="1" applyAlignment="1">
      <alignment horizontal="center" vertical="center"/>
    </xf>
    <xf numFmtId="0" fontId="9" fillId="0" borderId="17" xfId="0" applyFont="1" applyBorder="1" applyAlignment="1">
      <alignment horizontal="center" vertical="center" wrapText="1"/>
    </xf>
    <xf numFmtId="0" fontId="9" fillId="0" borderId="2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6" xfId="0" applyFont="1" applyBorder="1" applyAlignment="1">
      <alignment horizontal="center" vertical="center" wrapText="1"/>
    </xf>
    <xf numFmtId="0" fontId="6" fillId="8" borderId="14" xfId="0" applyFont="1" applyFill="1" applyBorder="1" applyAlignment="1">
      <alignment horizontal="center" vertical="center" wrapText="1"/>
    </xf>
    <xf numFmtId="0" fontId="6" fillId="8" borderId="15" xfId="0" applyFont="1" applyFill="1" applyBorder="1" applyAlignment="1">
      <alignment horizontal="center" vertical="center" wrapText="1"/>
    </xf>
    <xf numFmtId="0" fontId="6" fillId="8" borderId="16" xfId="0" applyFont="1" applyFill="1" applyBorder="1" applyAlignment="1">
      <alignment horizontal="center" vertical="center" wrapText="1"/>
    </xf>
    <xf numFmtId="49" fontId="6" fillId="8" borderId="22" xfId="0" applyNumberFormat="1" applyFont="1" applyFill="1" applyBorder="1" applyAlignment="1">
      <alignment horizontal="center" vertical="center" wrapText="1"/>
    </xf>
    <xf numFmtId="49" fontId="6" fillId="8" borderId="23" xfId="0" applyNumberFormat="1" applyFont="1" applyFill="1" applyBorder="1" applyAlignment="1">
      <alignment horizontal="center" vertical="center" wrapText="1"/>
    </xf>
    <xf numFmtId="0" fontId="0" fillId="0" borderId="2" xfId="0" applyBorder="1" applyAlignment="1">
      <alignment horizontal="center" vertical="center"/>
    </xf>
    <xf numFmtId="0" fontId="5" fillId="0" borderId="3" xfId="0" applyFont="1" applyFill="1" applyBorder="1" applyAlignment="1">
      <alignment horizontal="center" vertical="center"/>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3" xfId="0" applyFont="1" applyBorder="1" applyAlignment="1">
      <alignment horizontal="center" vertical="center" wrapText="1" shrinkToFit="1"/>
    </xf>
    <xf numFmtId="0" fontId="5" fillId="0" borderId="28" xfId="0" applyFont="1" applyBorder="1" applyAlignment="1">
      <alignment horizontal="center" vertical="center" wrapText="1" shrinkToFit="1"/>
    </xf>
    <xf numFmtId="164" fontId="5" fillId="0" borderId="13" xfId="1" applyFont="1" applyBorder="1" applyAlignment="1">
      <alignment horizontal="center" vertical="center" wrapText="1"/>
    </xf>
    <xf numFmtId="164" fontId="5" fillId="0" borderId="28" xfId="1" applyFont="1" applyBorder="1" applyAlignment="1">
      <alignment horizontal="center" vertical="center" wrapText="1"/>
    </xf>
    <xf numFmtId="164" fontId="5" fillId="0" borderId="19" xfId="1" applyFont="1" applyBorder="1" applyAlignment="1">
      <alignment horizontal="center" vertical="center" wrapText="1"/>
    </xf>
    <xf numFmtId="164" fontId="5" fillId="0" borderId="12" xfId="1" applyFont="1" applyBorder="1" applyAlignment="1">
      <alignment horizontal="center" vertical="center" wrapText="1"/>
    </xf>
    <xf numFmtId="164" fontId="5" fillId="0" borderId="13" xfId="1" applyFont="1" applyBorder="1" applyAlignment="1">
      <alignment horizontal="center" vertical="center"/>
    </xf>
    <xf numFmtId="164" fontId="5" fillId="0" borderId="28" xfId="1" applyFont="1" applyBorder="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164" fontId="5" fillId="0" borderId="30" xfId="1" applyFont="1" applyBorder="1" applyAlignment="1">
      <alignment horizontal="center" vertical="center" wrapText="1"/>
    </xf>
    <xf numFmtId="164" fontId="5" fillId="0" borderId="30" xfId="1" applyFont="1" applyBorder="1" applyAlignment="1">
      <alignment horizontal="center" vertical="center"/>
    </xf>
    <xf numFmtId="164" fontId="5" fillId="0" borderId="31" xfId="1" applyFont="1" applyBorder="1" applyAlignment="1">
      <alignment horizontal="center" vertical="center" wrapText="1"/>
    </xf>
    <xf numFmtId="0" fontId="5" fillId="0" borderId="30" xfId="0" applyFont="1" applyBorder="1" applyAlignment="1">
      <alignment horizontal="center" vertical="center"/>
    </xf>
    <xf numFmtId="0" fontId="5" fillId="0" borderId="28" xfId="0" applyFont="1" applyBorder="1" applyAlignment="1">
      <alignment horizontal="center" vertical="center"/>
    </xf>
    <xf numFmtId="0" fontId="5" fillId="0" borderId="31" xfId="0" applyFont="1" applyBorder="1" applyAlignment="1">
      <alignment horizontal="center" vertical="center"/>
    </xf>
    <xf numFmtId="0" fontId="5" fillId="0" borderId="12" xfId="0" applyFont="1" applyBorder="1" applyAlignment="1">
      <alignment horizontal="center" vertical="center"/>
    </xf>
    <xf numFmtId="0" fontId="9" fillId="0" borderId="33" xfId="0" applyFont="1" applyBorder="1" applyAlignment="1">
      <alignment horizontal="center" vertical="center" wrapText="1"/>
    </xf>
    <xf numFmtId="0" fontId="5" fillId="0" borderId="3" xfId="0" applyFont="1" applyFill="1" applyBorder="1" applyAlignment="1">
      <alignment horizontal="center" vertical="center" wrapText="1"/>
    </xf>
    <xf numFmtId="164" fontId="5" fillId="0" borderId="27" xfId="1" applyFont="1" applyBorder="1" applyAlignment="1">
      <alignment horizontal="center" vertical="center" wrapText="1"/>
    </xf>
    <xf numFmtId="164" fontId="5" fillId="0" borderId="27" xfId="1" applyFont="1" applyBorder="1" applyAlignment="1">
      <alignment horizontal="center" vertical="center"/>
    </xf>
    <xf numFmtId="164" fontId="5" fillId="0" borderId="20" xfId="1" applyFont="1" applyBorder="1" applyAlignment="1">
      <alignment horizontal="center" vertical="center" wrapText="1"/>
    </xf>
    <xf numFmtId="0" fontId="5" fillId="0" borderId="19" xfId="0" applyFont="1" applyBorder="1" applyAlignment="1">
      <alignment horizontal="center" vertical="center"/>
    </xf>
    <xf numFmtId="0" fontId="5" fillId="0" borderId="1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7" xfId="0" applyFont="1" applyFill="1" applyBorder="1" applyAlignment="1">
      <alignment horizontal="center" vertical="center"/>
    </xf>
  </cellXfs>
  <cellStyles count="2">
    <cellStyle name="Excel Built-in Normal" xfId="1" xr:uid="{00000000-0005-0000-0000-000000000000}"/>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ticorruzione.it/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i"/>
      <sheetName val="Istruzioni"/>
      <sheetName val="Sezione_generale"/>
      <sheetName val="Sezione_attività"/>
      <sheetName val="Sezione_Fasi"/>
      <sheetName val="Sezione_Azioni"/>
      <sheetName val="Parametr"/>
      <sheetName val="competenze"/>
    </sheetNames>
    <sheetDataSet>
      <sheetData sheetId="0">
        <row r="2">
          <cell r="B2" t="str">
            <v xml:space="preserve">Dirigente </v>
          </cell>
        </row>
        <row r="3">
          <cell r="B3" t="str">
            <v>Funzionario</v>
          </cell>
        </row>
        <row r="4">
          <cell r="B4">
            <v>0</v>
          </cell>
        </row>
        <row r="5">
          <cell r="B5">
            <v>0</v>
          </cell>
        </row>
        <row r="6">
          <cell r="B6">
            <v>0</v>
          </cell>
        </row>
      </sheetData>
      <sheetData sheetId="1"/>
      <sheetData sheetId="2"/>
      <sheetData sheetId="3"/>
      <sheetData sheetId="4"/>
      <sheetData sheetId="5"/>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
  <sheetViews>
    <sheetView workbookViewId="0"/>
  </sheetViews>
  <sheetFormatPr baseColWidth="10" defaultColWidth="9.1640625" defaultRowHeight="15" x14ac:dyDescent="0.2"/>
  <cols>
    <col min="1" max="1" width="5" customWidth="1"/>
    <col min="2" max="2" width="71.5" customWidth="1"/>
    <col min="3" max="3" width="79.5" bestFit="1" customWidth="1"/>
    <col min="4" max="4" width="9.1640625" style="2" customWidth="1"/>
    <col min="5" max="5" width="48" style="2" customWidth="1"/>
    <col min="6" max="8" width="9.1640625" style="2" customWidth="1"/>
    <col min="9" max="9" width="29.5" style="2" customWidth="1"/>
    <col min="10" max="10" width="9.1640625" style="2" customWidth="1"/>
    <col min="11" max="16384" width="9.1640625" style="2"/>
  </cols>
  <sheetData>
    <row r="1" spans="1:5" ht="16" x14ac:dyDescent="0.2">
      <c r="B1" s="1" t="s">
        <v>0</v>
      </c>
      <c r="C1" s="1"/>
    </row>
    <row r="2" spans="1:5" x14ac:dyDescent="0.2">
      <c r="B2" s="3" t="s">
        <v>1</v>
      </c>
      <c r="C2" s="4"/>
    </row>
    <row r="3" spans="1:5" ht="32" x14ac:dyDescent="0.2">
      <c r="B3" s="5" t="s">
        <v>2</v>
      </c>
      <c r="C3" s="6" t="e">
        <f>VLOOKUP(C2,#REF!,3,0)</f>
        <v>#REF!</v>
      </c>
    </row>
    <row r="4" spans="1:5" hidden="1" x14ac:dyDescent="0.2">
      <c r="B4" s="3" t="s">
        <v>3</v>
      </c>
      <c r="C4" s="4"/>
    </row>
    <row r="5" spans="1:5" ht="238.75" customHeight="1" x14ac:dyDescent="0.2">
      <c r="A5" s="2"/>
      <c r="B5" s="7" t="s">
        <v>4</v>
      </c>
      <c r="C5" s="8" t="e">
        <f>VLOOKUP(C2,#REF!,2)</f>
        <v>#REF!</v>
      </c>
      <c r="E5" s="9"/>
    </row>
  </sheetData>
  <dataValidations count="2">
    <dataValidation type="list" allowBlank="1" showInputMessage="1" showErrorMessage="1" sqref="C4" xr:uid="{00000000-0002-0000-0000-000000000000}">
      <formula1>Profilo_dirigente</formula1>
    </dataValidation>
    <dataValidation type="list" allowBlank="1" showInputMessage="1" showErrorMessage="1" sqref="C2" xr:uid="{00000000-0002-0000-00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19"/>
  <sheetViews>
    <sheetView showGridLines="0" tabSelected="1" zoomScale="98" zoomScaleNormal="100" workbookViewId="0">
      <selection activeCell="B4" sqref="B4:B5"/>
    </sheetView>
  </sheetViews>
  <sheetFormatPr baseColWidth="10" defaultColWidth="8.83203125" defaultRowHeight="15" x14ac:dyDescent="0.2"/>
  <cols>
    <col min="1" max="1" width="19.83203125" style="17" customWidth="1"/>
    <col min="2" max="2" width="31" style="17" customWidth="1"/>
    <col min="3" max="4" width="30.83203125" style="17" customWidth="1"/>
    <col min="5" max="5" width="34.5" style="17" customWidth="1"/>
    <col min="6" max="6" width="26.5" style="17" customWidth="1"/>
    <col min="7" max="7" width="12.83203125" style="17" customWidth="1"/>
    <col min="8" max="8" width="14.6640625" style="17" customWidth="1"/>
    <col min="9" max="9" width="17.33203125" style="17" customWidth="1"/>
    <col min="10" max="10" width="32" style="17" customWidth="1"/>
    <col min="11" max="11" width="35.6640625" style="17" customWidth="1"/>
    <col min="12" max="16" width="30.83203125" style="17" customWidth="1"/>
    <col min="17" max="16384" width="8.83203125" style="17"/>
  </cols>
  <sheetData>
    <row r="1" spans="1:16" s="20" customFormat="1" ht="36" customHeight="1" thickBot="1" x14ac:dyDescent="0.3">
      <c r="A1" s="111" t="s">
        <v>419</v>
      </c>
      <c r="B1" s="112"/>
      <c r="C1" s="112"/>
      <c r="D1" s="113"/>
      <c r="E1" s="114" t="s">
        <v>5</v>
      </c>
      <c r="F1" s="115"/>
      <c r="G1" s="115"/>
      <c r="H1" s="115"/>
      <c r="I1" s="116"/>
      <c r="J1" s="108" t="s">
        <v>420</v>
      </c>
      <c r="K1" s="109"/>
      <c r="L1" s="109"/>
      <c r="M1" s="109"/>
      <c r="N1" s="109"/>
      <c r="O1" s="109"/>
      <c r="P1" s="110"/>
    </row>
    <row r="2" spans="1:16" ht="15" customHeight="1" thickBot="1" x14ac:dyDescent="0.25">
      <c r="A2" s="100" t="s">
        <v>6</v>
      </c>
      <c r="B2" s="100" t="s">
        <v>7</v>
      </c>
      <c r="C2" s="100" t="s">
        <v>418</v>
      </c>
      <c r="D2" s="100" t="s">
        <v>8</v>
      </c>
      <c r="E2" s="100" t="s">
        <v>9</v>
      </c>
      <c r="F2" s="100" t="s">
        <v>10</v>
      </c>
      <c r="G2" s="121" t="s">
        <v>11</v>
      </c>
      <c r="H2" s="122"/>
      <c r="I2" s="123"/>
      <c r="J2" s="124" t="s">
        <v>12</v>
      </c>
      <c r="K2" s="100" t="s">
        <v>13</v>
      </c>
      <c r="L2" s="121" t="s">
        <v>14</v>
      </c>
      <c r="M2" s="122"/>
      <c r="N2" s="122"/>
      <c r="O2" s="122"/>
      <c r="P2" s="123"/>
    </row>
    <row r="3" spans="1:16" ht="33" thickBot="1" x14ac:dyDescent="0.25">
      <c r="A3" s="101"/>
      <c r="B3" s="101"/>
      <c r="C3" s="101"/>
      <c r="D3" s="101"/>
      <c r="E3" s="101"/>
      <c r="F3" s="101"/>
      <c r="G3" s="32" t="s">
        <v>15</v>
      </c>
      <c r="H3" s="32" t="s">
        <v>16</v>
      </c>
      <c r="I3" s="32" t="s">
        <v>306</v>
      </c>
      <c r="J3" s="125"/>
      <c r="K3" s="101"/>
      <c r="L3" s="55" t="s">
        <v>356</v>
      </c>
      <c r="M3" s="55" t="s">
        <v>428</v>
      </c>
      <c r="N3" s="32" t="s">
        <v>17</v>
      </c>
      <c r="O3" s="32" t="s">
        <v>374</v>
      </c>
      <c r="P3" s="32" t="s">
        <v>18</v>
      </c>
    </row>
    <row r="4" spans="1:16" ht="49" customHeight="1" x14ac:dyDescent="0.2">
      <c r="A4" s="117" t="s">
        <v>178</v>
      </c>
      <c r="B4" s="104" t="s">
        <v>185</v>
      </c>
      <c r="C4" s="104" t="s">
        <v>408</v>
      </c>
      <c r="D4" s="93" t="s">
        <v>364</v>
      </c>
      <c r="E4" s="119" t="s">
        <v>304</v>
      </c>
      <c r="F4" s="130" t="s">
        <v>303</v>
      </c>
      <c r="G4" s="132" t="s">
        <v>305</v>
      </c>
      <c r="H4" s="136" t="s">
        <v>173</v>
      </c>
      <c r="I4" s="134" t="s">
        <v>22</v>
      </c>
      <c r="J4" s="119" t="s">
        <v>421</v>
      </c>
      <c r="K4" s="19" t="s">
        <v>354</v>
      </c>
      <c r="L4" s="18" t="s">
        <v>427</v>
      </c>
      <c r="M4" s="53" t="s">
        <v>430</v>
      </c>
      <c r="N4" s="19" t="s">
        <v>431</v>
      </c>
      <c r="O4" s="52" t="s">
        <v>432</v>
      </c>
      <c r="P4" s="93" t="s">
        <v>375</v>
      </c>
    </row>
    <row r="5" spans="1:16" ht="64" x14ac:dyDescent="0.2">
      <c r="A5" s="148"/>
      <c r="B5" s="128"/>
      <c r="C5" s="128"/>
      <c r="D5" s="95"/>
      <c r="E5" s="129"/>
      <c r="F5" s="131"/>
      <c r="G5" s="133"/>
      <c r="H5" s="137"/>
      <c r="I5" s="135"/>
      <c r="J5" s="129"/>
      <c r="K5" s="19" t="s">
        <v>426</v>
      </c>
      <c r="L5" s="18" t="s">
        <v>427</v>
      </c>
      <c r="M5" s="19" t="s">
        <v>430</v>
      </c>
      <c r="N5" s="19" t="s">
        <v>434</v>
      </c>
      <c r="O5" s="52" t="s">
        <v>442</v>
      </c>
      <c r="P5" s="94"/>
    </row>
    <row r="6" spans="1:16" ht="50" customHeight="1" x14ac:dyDescent="0.2">
      <c r="A6" s="148"/>
      <c r="B6" s="138" t="s">
        <v>185</v>
      </c>
      <c r="C6" s="138" t="s">
        <v>408</v>
      </c>
      <c r="D6" s="139" t="s">
        <v>220</v>
      </c>
      <c r="E6" s="140" t="s">
        <v>307</v>
      </c>
      <c r="F6" s="138" t="s">
        <v>359</v>
      </c>
      <c r="G6" s="141" t="s">
        <v>22</v>
      </c>
      <c r="H6" s="142" t="s">
        <v>170</v>
      </c>
      <c r="I6" s="143" t="s">
        <v>22</v>
      </c>
      <c r="J6" s="140" t="s">
        <v>422</v>
      </c>
      <c r="K6" s="19" t="s">
        <v>354</v>
      </c>
      <c r="L6" s="18" t="s">
        <v>427</v>
      </c>
      <c r="M6" s="53" t="s">
        <v>430</v>
      </c>
      <c r="N6" s="19" t="s">
        <v>431</v>
      </c>
      <c r="O6" s="52" t="s">
        <v>432</v>
      </c>
      <c r="P6" s="94"/>
    </row>
    <row r="7" spans="1:16" ht="64" x14ac:dyDescent="0.2">
      <c r="A7" s="148"/>
      <c r="B7" s="128"/>
      <c r="C7" s="128"/>
      <c r="D7" s="95"/>
      <c r="E7" s="129"/>
      <c r="F7" s="128"/>
      <c r="G7" s="133"/>
      <c r="H7" s="137"/>
      <c r="I7" s="135"/>
      <c r="J7" s="129"/>
      <c r="K7" s="19" t="s">
        <v>411</v>
      </c>
      <c r="L7" s="18" t="s">
        <v>427</v>
      </c>
      <c r="M7" s="19" t="s">
        <v>430</v>
      </c>
      <c r="N7" s="19" t="s">
        <v>434</v>
      </c>
      <c r="O7" s="52" t="s">
        <v>443</v>
      </c>
      <c r="P7" s="94"/>
    </row>
    <row r="8" spans="1:16" ht="50" customHeight="1" x14ac:dyDescent="0.2">
      <c r="A8" s="148"/>
      <c r="B8" s="138" t="s">
        <v>187</v>
      </c>
      <c r="C8" s="138" t="s">
        <v>408</v>
      </c>
      <c r="D8" s="139" t="s">
        <v>224</v>
      </c>
      <c r="E8" s="140" t="s">
        <v>307</v>
      </c>
      <c r="F8" s="138" t="s">
        <v>359</v>
      </c>
      <c r="G8" s="144" t="s">
        <v>171</v>
      </c>
      <c r="H8" s="144" t="s">
        <v>172</v>
      </c>
      <c r="I8" s="146" t="s">
        <v>171</v>
      </c>
      <c r="J8" s="140" t="s">
        <v>421</v>
      </c>
      <c r="K8" s="19" t="s">
        <v>354</v>
      </c>
      <c r="L8" s="18" t="s">
        <v>427</v>
      </c>
      <c r="M8" s="53" t="s">
        <v>430</v>
      </c>
      <c r="N8" s="19" t="s">
        <v>431</v>
      </c>
      <c r="O8" s="52" t="s">
        <v>432</v>
      </c>
      <c r="P8" s="94"/>
    </row>
    <row r="9" spans="1:16" ht="48" x14ac:dyDescent="0.2">
      <c r="A9" s="148"/>
      <c r="B9" s="128"/>
      <c r="C9" s="128"/>
      <c r="D9" s="95"/>
      <c r="E9" s="129"/>
      <c r="F9" s="128"/>
      <c r="G9" s="145"/>
      <c r="H9" s="145"/>
      <c r="I9" s="147"/>
      <c r="J9" s="129"/>
      <c r="K9" s="19" t="s">
        <v>411</v>
      </c>
      <c r="L9" s="18" t="s">
        <v>427</v>
      </c>
      <c r="M9" s="19" t="s">
        <v>430</v>
      </c>
      <c r="N9" s="19" t="s">
        <v>434</v>
      </c>
      <c r="O9" s="52" t="s">
        <v>444</v>
      </c>
      <c r="P9" s="94"/>
    </row>
    <row r="10" spans="1:16" ht="64" x14ac:dyDescent="0.2">
      <c r="A10" s="148"/>
      <c r="B10" s="19" t="s">
        <v>185</v>
      </c>
      <c r="C10" s="19" t="s">
        <v>408</v>
      </c>
      <c r="D10" s="33" t="s">
        <v>221</v>
      </c>
      <c r="E10" s="29" t="s">
        <v>308</v>
      </c>
      <c r="F10" s="25" t="s">
        <v>359</v>
      </c>
      <c r="G10" s="46" t="s">
        <v>171</v>
      </c>
      <c r="H10" s="47" t="s">
        <v>172</v>
      </c>
      <c r="I10" s="48" t="s">
        <v>171</v>
      </c>
      <c r="J10" s="29" t="s">
        <v>421</v>
      </c>
      <c r="K10" s="18" t="s">
        <v>354</v>
      </c>
      <c r="L10" s="18" t="s">
        <v>427</v>
      </c>
      <c r="M10" s="53" t="s">
        <v>430</v>
      </c>
      <c r="N10" s="19" t="s">
        <v>431</v>
      </c>
      <c r="O10" s="52" t="s">
        <v>432</v>
      </c>
      <c r="P10" s="94"/>
    </row>
    <row r="11" spans="1:16" ht="96" x14ac:dyDescent="0.2">
      <c r="A11" s="148"/>
      <c r="B11" s="19" t="s">
        <v>185</v>
      </c>
      <c r="C11" s="19" t="s">
        <v>408</v>
      </c>
      <c r="D11" s="33" t="s">
        <v>222</v>
      </c>
      <c r="E11" s="29" t="s">
        <v>365</v>
      </c>
      <c r="F11" s="19" t="s">
        <v>309</v>
      </c>
      <c r="G11" s="46" t="s">
        <v>171</v>
      </c>
      <c r="H11" s="47" t="s">
        <v>170</v>
      </c>
      <c r="I11" s="48" t="s">
        <v>22</v>
      </c>
      <c r="J11" s="29" t="s">
        <v>423</v>
      </c>
      <c r="K11" s="19" t="s">
        <v>411</v>
      </c>
      <c r="L11" s="18" t="s">
        <v>427</v>
      </c>
      <c r="M11" s="19" t="s">
        <v>430</v>
      </c>
      <c r="N11" s="19" t="s">
        <v>434</v>
      </c>
      <c r="O11" s="52" t="s">
        <v>436</v>
      </c>
      <c r="P11" s="94"/>
    </row>
    <row r="12" spans="1:16" ht="64" x14ac:dyDescent="0.2">
      <c r="A12" s="148"/>
      <c r="B12" s="19" t="s">
        <v>185</v>
      </c>
      <c r="C12" s="19" t="s">
        <v>408</v>
      </c>
      <c r="D12" s="33" t="s">
        <v>223</v>
      </c>
      <c r="E12" s="29" t="s">
        <v>310</v>
      </c>
      <c r="F12" s="19" t="s">
        <v>360</v>
      </c>
      <c r="G12" s="46" t="s">
        <v>171</v>
      </c>
      <c r="H12" s="47" t="s">
        <v>170</v>
      </c>
      <c r="I12" s="48" t="s">
        <v>22</v>
      </c>
      <c r="J12" s="29" t="s">
        <v>421</v>
      </c>
      <c r="K12" s="19" t="s">
        <v>411</v>
      </c>
      <c r="L12" s="18" t="s">
        <v>427</v>
      </c>
      <c r="M12" s="19" t="s">
        <v>430</v>
      </c>
      <c r="N12" s="19" t="s">
        <v>434</v>
      </c>
      <c r="O12" s="52" t="s">
        <v>437</v>
      </c>
      <c r="P12" s="94"/>
    </row>
    <row r="13" spans="1:16" ht="48" x14ac:dyDescent="0.2">
      <c r="A13" s="148"/>
      <c r="B13" s="83" t="s">
        <v>186</v>
      </c>
      <c r="C13" s="83" t="s">
        <v>408</v>
      </c>
      <c r="D13" s="85" t="s">
        <v>186</v>
      </c>
      <c r="E13" s="75" t="s">
        <v>311</v>
      </c>
      <c r="F13" s="83" t="s">
        <v>293</v>
      </c>
      <c r="G13" s="81" t="s">
        <v>22</v>
      </c>
      <c r="H13" s="79" t="s">
        <v>170</v>
      </c>
      <c r="I13" s="77" t="s">
        <v>22</v>
      </c>
      <c r="J13" s="75" t="s">
        <v>421</v>
      </c>
      <c r="K13" s="19" t="s">
        <v>411</v>
      </c>
      <c r="L13" s="18" t="s">
        <v>427</v>
      </c>
      <c r="M13" s="19" t="s">
        <v>430</v>
      </c>
      <c r="N13" s="19" t="s">
        <v>434</v>
      </c>
      <c r="O13" s="52" t="s">
        <v>438</v>
      </c>
      <c r="P13" s="94"/>
    </row>
    <row r="14" spans="1:16" ht="49" thickBot="1" x14ac:dyDescent="0.25">
      <c r="A14" s="118"/>
      <c r="B14" s="83"/>
      <c r="C14" s="83"/>
      <c r="D14" s="85"/>
      <c r="E14" s="75"/>
      <c r="F14" s="83"/>
      <c r="G14" s="81"/>
      <c r="H14" s="79"/>
      <c r="I14" s="77"/>
      <c r="J14" s="75"/>
      <c r="K14" s="18" t="s">
        <v>354</v>
      </c>
      <c r="L14" s="18" t="s">
        <v>427</v>
      </c>
      <c r="M14" s="53" t="s">
        <v>430</v>
      </c>
      <c r="N14" s="19" t="s">
        <v>431</v>
      </c>
      <c r="O14" s="52" t="s">
        <v>432</v>
      </c>
      <c r="P14" s="98"/>
    </row>
    <row r="15" spans="1:16" ht="50" customHeight="1" x14ac:dyDescent="0.2">
      <c r="A15" s="117" t="s">
        <v>179</v>
      </c>
      <c r="B15" s="26" t="s">
        <v>388</v>
      </c>
      <c r="C15" s="26" t="s">
        <v>190</v>
      </c>
      <c r="D15" s="40" t="s">
        <v>214</v>
      </c>
      <c r="E15" s="30" t="s">
        <v>351</v>
      </c>
      <c r="F15" s="26" t="s">
        <v>293</v>
      </c>
      <c r="G15" s="45" t="s">
        <v>171</v>
      </c>
      <c r="H15" s="44" t="s">
        <v>172</v>
      </c>
      <c r="I15" s="43" t="s">
        <v>171</v>
      </c>
      <c r="J15" s="30" t="s">
        <v>421</v>
      </c>
      <c r="K15" s="26" t="s">
        <v>411</v>
      </c>
      <c r="L15" s="27" t="s">
        <v>427</v>
      </c>
      <c r="M15" s="26" t="s">
        <v>430</v>
      </c>
      <c r="N15" s="26" t="s">
        <v>434</v>
      </c>
      <c r="O15" s="56" t="s">
        <v>439</v>
      </c>
      <c r="P15" s="93" t="s">
        <v>375</v>
      </c>
    </row>
    <row r="16" spans="1:16" ht="80" x14ac:dyDescent="0.2">
      <c r="A16" s="148"/>
      <c r="B16" s="19" t="s">
        <v>388</v>
      </c>
      <c r="C16" s="19" t="s">
        <v>190</v>
      </c>
      <c r="D16" s="33" t="s">
        <v>215</v>
      </c>
      <c r="E16" s="29" t="s">
        <v>312</v>
      </c>
      <c r="F16" s="19" t="s">
        <v>292</v>
      </c>
      <c r="G16" s="46" t="s">
        <v>171</v>
      </c>
      <c r="H16" s="47" t="s">
        <v>172</v>
      </c>
      <c r="I16" s="48" t="s">
        <v>171</v>
      </c>
      <c r="J16" s="29" t="s">
        <v>451</v>
      </c>
      <c r="K16" s="127" t="s">
        <v>411</v>
      </c>
      <c r="L16" s="18" t="s">
        <v>376</v>
      </c>
      <c r="M16" s="19" t="s">
        <v>429</v>
      </c>
      <c r="N16" s="19" t="s">
        <v>434</v>
      </c>
      <c r="O16" s="52" t="s">
        <v>433</v>
      </c>
      <c r="P16" s="94"/>
    </row>
    <row r="17" spans="1:16" ht="50" customHeight="1" x14ac:dyDescent="0.2">
      <c r="A17" s="148"/>
      <c r="B17" s="83" t="s">
        <v>389</v>
      </c>
      <c r="C17" s="83" t="s">
        <v>191</v>
      </c>
      <c r="D17" s="85" t="s">
        <v>216</v>
      </c>
      <c r="E17" s="75" t="s">
        <v>313</v>
      </c>
      <c r="F17" s="83" t="s">
        <v>294</v>
      </c>
      <c r="G17" s="81" t="s">
        <v>171</v>
      </c>
      <c r="H17" s="79" t="s">
        <v>172</v>
      </c>
      <c r="I17" s="77" t="s">
        <v>171</v>
      </c>
      <c r="J17" s="75" t="s">
        <v>451</v>
      </c>
      <c r="K17" s="149" t="s">
        <v>354</v>
      </c>
      <c r="L17" s="18" t="s">
        <v>427</v>
      </c>
      <c r="M17" s="19" t="s">
        <v>430</v>
      </c>
      <c r="N17" s="19" t="s">
        <v>435</v>
      </c>
      <c r="O17" s="52" t="s">
        <v>433</v>
      </c>
      <c r="P17" s="94"/>
    </row>
    <row r="18" spans="1:16" ht="50" customHeight="1" x14ac:dyDescent="0.2">
      <c r="A18" s="148"/>
      <c r="B18" s="83"/>
      <c r="C18" s="83"/>
      <c r="D18" s="85"/>
      <c r="E18" s="75"/>
      <c r="F18" s="83"/>
      <c r="G18" s="81"/>
      <c r="H18" s="79"/>
      <c r="I18" s="77"/>
      <c r="J18" s="75"/>
      <c r="K18" s="149" t="s">
        <v>411</v>
      </c>
      <c r="L18" s="18" t="s">
        <v>376</v>
      </c>
      <c r="M18" s="19" t="s">
        <v>429</v>
      </c>
      <c r="N18" s="19" t="s">
        <v>434</v>
      </c>
      <c r="O18" s="52" t="s">
        <v>433</v>
      </c>
      <c r="P18" s="94"/>
    </row>
    <row r="19" spans="1:16" ht="50" customHeight="1" x14ac:dyDescent="0.2">
      <c r="A19" s="148"/>
      <c r="B19" s="19" t="s">
        <v>389</v>
      </c>
      <c r="C19" s="19" t="s">
        <v>190</v>
      </c>
      <c r="D19" s="33" t="s">
        <v>225</v>
      </c>
      <c r="E19" s="29" t="s">
        <v>314</v>
      </c>
      <c r="F19" s="19" t="s">
        <v>293</v>
      </c>
      <c r="G19" s="46" t="s">
        <v>171</v>
      </c>
      <c r="H19" s="47" t="s">
        <v>172</v>
      </c>
      <c r="I19" s="48" t="s">
        <v>171</v>
      </c>
      <c r="J19" s="29" t="s">
        <v>421</v>
      </c>
      <c r="K19" s="19" t="s">
        <v>411</v>
      </c>
      <c r="L19" s="18" t="s">
        <v>427</v>
      </c>
      <c r="M19" s="19" t="s">
        <v>430</v>
      </c>
      <c r="N19" s="19" t="s">
        <v>434</v>
      </c>
      <c r="O19" s="52" t="s">
        <v>445</v>
      </c>
      <c r="P19" s="94"/>
    </row>
    <row r="20" spans="1:16" ht="96" x14ac:dyDescent="0.2">
      <c r="A20" s="148"/>
      <c r="B20" s="19" t="s">
        <v>389</v>
      </c>
      <c r="C20" s="19" t="s">
        <v>193</v>
      </c>
      <c r="D20" s="33" t="s">
        <v>226</v>
      </c>
      <c r="E20" s="29" t="s">
        <v>315</v>
      </c>
      <c r="F20" s="19" t="s">
        <v>295</v>
      </c>
      <c r="G20" s="46" t="s">
        <v>171</v>
      </c>
      <c r="H20" s="47" t="s">
        <v>172</v>
      </c>
      <c r="I20" s="48" t="s">
        <v>171</v>
      </c>
      <c r="J20" s="29" t="s">
        <v>422</v>
      </c>
      <c r="K20" s="19" t="s">
        <v>411</v>
      </c>
      <c r="L20" s="18" t="s">
        <v>427</v>
      </c>
      <c r="M20" s="19" t="s">
        <v>430</v>
      </c>
      <c r="N20" s="19" t="s">
        <v>435</v>
      </c>
      <c r="O20" s="52" t="s">
        <v>433</v>
      </c>
      <c r="P20" s="94"/>
    </row>
    <row r="21" spans="1:16" ht="80" x14ac:dyDescent="0.2">
      <c r="A21" s="148"/>
      <c r="B21" s="19" t="s">
        <v>389</v>
      </c>
      <c r="C21" s="19" t="s">
        <v>192</v>
      </c>
      <c r="D21" s="33" t="s">
        <v>227</v>
      </c>
      <c r="E21" s="29" t="s">
        <v>316</v>
      </c>
      <c r="F21" s="19" t="s">
        <v>296</v>
      </c>
      <c r="G21" s="46" t="s">
        <v>171</v>
      </c>
      <c r="H21" s="47" t="s">
        <v>172</v>
      </c>
      <c r="I21" s="48" t="s">
        <v>171</v>
      </c>
      <c r="J21" s="29" t="s">
        <v>422</v>
      </c>
      <c r="K21" s="19" t="s">
        <v>354</v>
      </c>
      <c r="L21" s="18" t="s">
        <v>427</v>
      </c>
      <c r="M21" s="53" t="s">
        <v>430</v>
      </c>
      <c r="N21" s="19" t="s">
        <v>431</v>
      </c>
      <c r="O21" s="52" t="s">
        <v>432</v>
      </c>
      <c r="P21" s="94"/>
    </row>
    <row r="22" spans="1:16" ht="49" customHeight="1" x14ac:dyDescent="0.2">
      <c r="A22" s="148"/>
      <c r="B22" s="138" t="s">
        <v>389</v>
      </c>
      <c r="C22" s="138" t="s">
        <v>192</v>
      </c>
      <c r="D22" s="139" t="s">
        <v>228</v>
      </c>
      <c r="E22" s="140" t="s">
        <v>317</v>
      </c>
      <c r="F22" s="138" t="s">
        <v>293</v>
      </c>
      <c r="G22" s="141" t="s">
        <v>171</v>
      </c>
      <c r="H22" s="142" t="s">
        <v>172</v>
      </c>
      <c r="I22" s="143" t="s">
        <v>171</v>
      </c>
      <c r="J22" s="140" t="s">
        <v>422</v>
      </c>
      <c r="K22" s="19" t="s">
        <v>411</v>
      </c>
      <c r="L22" s="18" t="s">
        <v>376</v>
      </c>
      <c r="M22" s="19" t="s">
        <v>429</v>
      </c>
      <c r="N22" s="19" t="s">
        <v>434</v>
      </c>
      <c r="O22" s="52" t="s">
        <v>433</v>
      </c>
      <c r="P22" s="94"/>
    </row>
    <row r="23" spans="1:16" ht="49" customHeight="1" x14ac:dyDescent="0.2">
      <c r="A23" s="148"/>
      <c r="B23" s="128"/>
      <c r="C23" s="128"/>
      <c r="D23" s="95"/>
      <c r="E23" s="129"/>
      <c r="F23" s="128"/>
      <c r="G23" s="133"/>
      <c r="H23" s="137"/>
      <c r="I23" s="135"/>
      <c r="J23" s="129"/>
      <c r="K23" s="19" t="s">
        <v>354</v>
      </c>
      <c r="L23" s="18" t="s">
        <v>427</v>
      </c>
      <c r="M23" s="53" t="s">
        <v>430</v>
      </c>
      <c r="N23" s="19" t="s">
        <v>431</v>
      </c>
      <c r="O23" s="52" t="s">
        <v>432</v>
      </c>
      <c r="P23" s="94"/>
    </row>
    <row r="24" spans="1:16" ht="96" x14ac:dyDescent="0.2">
      <c r="A24" s="148"/>
      <c r="B24" s="19" t="s">
        <v>389</v>
      </c>
      <c r="C24" s="19" t="s">
        <v>192</v>
      </c>
      <c r="D24" s="33" t="s">
        <v>217</v>
      </c>
      <c r="E24" s="29" t="s">
        <v>270</v>
      </c>
      <c r="F24" s="19" t="s">
        <v>318</v>
      </c>
      <c r="G24" s="46" t="s">
        <v>171</v>
      </c>
      <c r="H24" s="47" t="s">
        <v>172</v>
      </c>
      <c r="I24" s="48" t="s">
        <v>171</v>
      </c>
      <c r="J24" s="29" t="s">
        <v>422</v>
      </c>
      <c r="K24" s="19" t="s">
        <v>411</v>
      </c>
      <c r="L24" s="18" t="s">
        <v>427</v>
      </c>
      <c r="M24" s="19" t="s">
        <v>430</v>
      </c>
      <c r="N24" s="19" t="s">
        <v>434</v>
      </c>
      <c r="O24" s="52" t="s">
        <v>445</v>
      </c>
      <c r="P24" s="94"/>
    </row>
    <row r="25" spans="1:16" ht="65" customHeight="1" x14ac:dyDescent="0.2">
      <c r="A25" s="148"/>
      <c r="B25" s="138" t="s">
        <v>389</v>
      </c>
      <c r="C25" s="138" t="s">
        <v>192</v>
      </c>
      <c r="D25" s="139" t="s">
        <v>218</v>
      </c>
      <c r="E25" s="140" t="s">
        <v>319</v>
      </c>
      <c r="F25" s="138" t="s">
        <v>303</v>
      </c>
      <c r="G25" s="141" t="s">
        <v>171</v>
      </c>
      <c r="H25" s="142" t="s">
        <v>172</v>
      </c>
      <c r="I25" s="143" t="s">
        <v>171</v>
      </c>
      <c r="J25" s="140" t="s">
        <v>422</v>
      </c>
      <c r="K25" s="19" t="s">
        <v>411</v>
      </c>
      <c r="L25" s="18" t="s">
        <v>427</v>
      </c>
      <c r="M25" s="19" t="s">
        <v>430</v>
      </c>
      <c r="N25" s="19" t="s">
        <v>435</v>
      </c>
      <c r="O25" s="52" t="s">
        <v>433</v>
      </c>
      <c r="P25" s="94"/>
    </row>
    <row r="26" spans="1:16" ht="65" customHeight="1" x14ac:dyDescent="0.2">
      <c r="A26" s="148"/>
      <c r="B26" s="128"/>
      <c r="C26" s="128"/>
      <c r="D26" s="95"/>
      <c r="E26" s="129"/>
      <c r="F26" s="128"/>
      <c r="G26" s="133"/>
      <c r="H26" s="137"/>
      <c r="I26" s="135"/>
      <c r="J26" s="129"/>
      <c r="K26" s="19" t="s">
        <v>354</v>
      </c>
      <c r="L26" s="18" t="s">
        <v>376</v>
      </c>
      <c r="M26" s="19" t="s">
        <v>429</v>
      </c>
      <c r="N26" s="19" t="s">
        <v>434</v>
      </c>
      <c r="O26" s="52" t="s">
        <v>433</v>
      </c>
      <c r="P26" s="94"/>
    </row>
    <row r="27" spans="1:16" ht="49" customHeight="1" x14ac:dyDescent="0.2">
      <c r="A27" s="148"/>
      <c r="B27" s="83" t="s">
        <v>389</v>
      </c>
      <c r="C27" s="83" t="s">
        <v>190</v>
      </c>
      <c r="D27" s="85" t="s">
        <v>219</v>
      </c>
      <c r="E27" s="75" t="s">
        <v>320</v>
      </c>
      <c r="F27" s="83" t="s">
        <v>297</v>
      </c>
      <c r="G27" s="81" t="s">
        <v>171</v>
      </c>
      <c r="H27" s="79" t="s">
        <v>172</v>
      </c>
      <c r="I27" s="77" t="s">
        <v>171</v>
      </c>
      <c r="J27" s="75" t="s">
        <v>422</v>
      </c>
      <c r="K27" s="19" t="s">
        <v>354</v>
      </c>
      <c r="L27" s="18" t="s">
        <v>427</v>
      </c>
      <c r="M27" s="53" t="s">
        <v>430</v>
      </c>
      <c r="N27" s="19" t="s">
        <v>431</v>
      </c>
      <c r="O27" s="52" t="s">
        <v>432</v>
      </c>
      <c r="P27" s="94"/>
    </row>
    <row r="28" spans="1:16" ht="49" customHeight="1" x14ac:dyDescent="0.2">
      <c r="A28" s="148"/>
      <c r="B28" s="83"/>
      <c r="C28" s="83"/>
      <c r="D28" s="85"/>
      <c r="E28" s="75"/>
      <c r="F28" s="83"/>
      <c r="G28" s="81"/>
      <c r="H28" s="79"/>
      <c r="I28" s="77"/>
      <c r="J28" s="75"/>
      <c r="K28" s="19" t="s">
        <v>411</v>
      </c>
      <c r="L28" s="18" t="s">
        <v>427</v>
      </c>
      <c r="M28" s="19" t="s">
        <v>430</v>
      </c>
      <c r="N28" s="19" t="s">
        <v>434</v>
      </c>
      <c r="O28" s="52" t="s">
        <v>445</v>
      </c>
      <c r="P28" s="94"/>
    </row>
    <row r="29" spans="1:16" ht="50" customHeight="1" x14ac:dyDescent="0.2">
      <c r="A29" s="148"/>
      <c r="B29" s="83" t="s">
        <v>390</v>
      </c>
      <c r="C29" s="83" t="s">
        <v>194</v>
      </c>
      <c r="D29" s="85" t="s">
        <v>229</v>
      </c>
      <c r="E29" s="75" t="s">
        <v>321</v>
      </c>
      <c r="F29" s="83" t="s">
        <v>298</v>
      </c>
      <c r="G29" s="81" t="s">
        <v>171</v>
      </c>
      <c r="H29" s="79" t="s">
        <v>172</v>
      </c>
      <c r="I29" s="77" t="s">
        <v>171</v>
      </c>
      <c r="J29" s="75" t="s">
        <v>422</v>
      </c>
      <c r="K29" s="19" t="s">
        <v>354</v>
      </c>
      <c r="L29" s="18" t="s">
        <v>427</v>
      </c>
      <c r="M29" s="19" t="s">
        <v>430</v>
      </c>
      <c r="N29" s="19" t="s">
        <v>434</v>
      </c>
      <c r="O29" s="52" t="s">
        <v>445</v>
      </c>
      <c r="P29" s="94"/>
    </row>
    <row r="30" spans="1:16" ht="50" customHeight="1" x14ac:dyDescent="0.2">
      <c r="A30" s="148"/>
      <c r="B30" s="83"/>
      <c r="C30" s="83"/>
      <c r="D30" s="85"/>
      <c r="E30" s="75"/>
      <c r="F30" s="83"/>
      <c r="G30" s="81"/>
      <c r="H30" s="79"/>
      <c r="I30" s="77"/>
      <c r="J30" s="75"/>
      <c r="K30" s="19" t="s">
        <v>411</v>
      </c>
      <c r="L30" s="18" t="s">
        <v>427</v>
      </c>
      <c r="M30" s="53" t="s">
        <v>430</v>
      </c>
      <c r="N30" s="19" t="s">
        <v>431</v>
      </c>
      <c r="O30" s="52" t="s">
        <v>432</v>
      </c>
      <c r="P30" s="94"/>
    </row>
    <row r="31" spans="1:16" ht="50" customHeight="1" x14ac:dyDescent="0.2">
      <c r="A31" s="148"/>
      <c r="B31" s="138" t="s">
        <v>390</v>
      </c>
      <c r="C31" s="138" t="s">
        <v>195</v>
      </c>
      <c r="D31" s="139" t="s">
        <v>230</v>
      </c>
      <c r="E31" s="140" t="s">
        <v>322</v>
      </c>
      <c r="F31" s="138" t="s">
        <v>293</v>
      </c>
      <c r="G31" s="141" t="s">
        <v>171</v>
      </c>
      <c r="H31" s="142" t="s">
        <v>172</v>
      </c>
      <c r="I31" s="143" t="s">
        <v>171</v>
      </c>
      <c r="J31" s="140" t="s">
        <v>422</v>
      </c>
      <c r="K31" s="19" t="s">
        <v>354</v>
      </c>
      <c r="L31" s="18" t="s">
        <v>376</v>
      </c>
      <c r="M31" s="19" t="s">
        <v>429</v>
      </c>
      <c r="N31" s="19" t="s">
        <v>434</v>
      </c>
      <c r="O31" s="52" t="s">
        <v>433</v>
      </c>
      <c r="P31" s="94"/>
    </row>
    <row r="32" spans="1:16" ht="50" customHeight="1" x14ac:dyDescent="0.2">
      <c r="A32" s="148"/>
      <c r="B32" s="128"/>
      <c r="C32" s="128"/>
      <c r="D32" s="95"/>
      <c r="E32" s="129"/>
      <c r="F32" s="128"/>
      <c r="G32" s="133"/>
      <c r="H32" s="137"/>
      <c r="I32" s="135"/>
      <c r="J32" s="129"/>
      <c r="K32" s="19" t="s">
        <v>411</v>
      </c>
      <c r="L32" s="18" t="s">
        <v>427</v>
      </c>
      <c r="M32" s="53" t="s">
        <v>430</v>
      </c>
      <c r="N32" s="19" t="s">
        <v>431</v>
      </c>
      <c r="O32" s="52" t="s">
        <v>432</v>
      </c>
      <c r="P32" s="94"/>
    </row>
    <row r="33" spans="1:16" ht="50" customHeight="1" x14ac:dyDescent="0.2">
      <c r="A33" s="148"/>
      <c r="B33" s="83" t="s">
        <v>390</v>
      </c>
      <c r="C33" s="83" t="s">
        <v>190</v>
      </c>
      <c r="D33" s="85" t="s">
        <v>231</v>
      </c>
      <c r="E33" s="75" t="s">
        <v>446</v>
      </c>
      <c r="F33" s="83" t="s">
        <v>297</v>
      </c>
      <c r="G33" s="81" t="s">
        <v>171</v>
      </c>
      <c r="H33" s="79" t="s">
        <v>172</v>
      </c>
      <c r="I33" s="77" t="s">
        <v>171</v>
      </c>
      <c r="J33" s="75" t="s">
        <v>422</v>
      </c>
      <c r="K33" s="19" t="s">
        <v>440</v>
      </c>
      <c r="L33" s="18" t="s">
        <v>427</v>
      </c>
      <c r="M33" s="53" t="s">
        <v>430</v>
      </c>
      <c r="N33" s="19" t="s">
        <v>431</v>
      </c>
      <c r="O33" s="52" t="s">
        <v>432</v>
      </c>
      <c r="P33" s="94"/>
    </row>
    <row r="34" spans="1:16" ht="50" customHeight="1" x14ac:dyDescent="0.2">
      <c r="A34" s="148"/>
      <c r="B34" s="83"/>
      <c r="C34" s="83"/>
      <c r="D34" s="85"/>
      <c r="E34" s="75"/>
      <c r="F34" s="83"/>
      <c r="G34" s="81"/>
      <c r="H34" s="79"/>
      <c r="I34" s="77"/>
      <c r="J34" s="75"/>
      <c r="K34" s="19" t="s">
        <v>411</v>
      </c>
      <c r="L34" s="18" t="s">
        <v>427</v>
      </c>
      <c r="M34" s="19" t="s">
        <v>430</v>
      </c>
      <c r="N34" s="19" t="s">
        <v>434</v>
      </c>
      <c r="O34" s="52" t="s">
        <v>445</v>
      </c>
      <c r="P34" s="94"/>
    </row>
    <row r="35" spans="1:16" ht="50" customHeight="1" x14ac:dyDescent="0.2">
      <c r="A35" s="148"/>
      <c r="B35" s="138" t="s">
        <v>390</v>
      </c>
      <c r="C35" s="138" t="s">
        <v>441</v>
      </c>
      <c r="D35" s="139" t="s">
        <v>232</v>
      </c>
      <c r="E35" s="140" t="s">
        <v>323</v>
      </c>
      <c r="F35" s="138" t="s">
        <v>299</v>
      </c>
      <c r="G35" s="141" t="s">
        <v>171</v>
      </c>
      <c r="H35" s="142" t="s">
        <v>172</v>
      </c>
      <c r="I35" s="143" t="s">
        <v>171</v>
      </c>
      <c r="J35" s="140" t="s">
        <v>424</v>
      </c>
      <c r="K35" s="19" t="s">
        <v>354</v>
      </c>
      <c r="L35" s="18" t="s">
        <v>427</v>
      </c>
      <c r="M35" s="53" t="s">
        <v>430</v>
      </c>
      <c r="N35" s="19" t="s">
        <v>431</v>
      </c>
      <c r="O35" s="52" t="s">
        <v>432</v>
      </c>
      <c r="P35" s="94"/>
    </row>
    <row r="36" spans="1:16" ht="50" customHeight="1" x14ac:dyDescent="0.2">
      <c r="A36" s="148"/>
      <c r="B36" s="128"/>
      <c r="C36" s="128"/>
      <c r="D36" s="95"/>
      <c r="E36" s="129"/>
      <c r="F36" s="128"/>
      <c r="G36" s="133"/>
      <c r="H36" s="137"/>
      <c r="I36" s="135"/>
      <c r="J36" s="129"/>
      <c r="K36" s="19" t="s">
        <v>411</v>
      </c>
      <c r="L36" s="18" t="s">
        <v>427</v>
      </c>
      <c r="M36" s="19" t="s">
        <v>430</v>
      </c>
      <c r="N36" s="19" t="s">
        <v>435</v>
      </c>
      <c r="O36" s="52" t="s">
        <v>433</v>
      </c>
      <c r="P36" s="94"/>
    </row>
    <row r="37" spans="1:16" ht="49" customHeight="1" x14ac:dyDescent="0.2">
      <c r="A37" s="148"/>
      <c r="B37" s="138" t="s">
        <v>390</v>
      </c>
      <c r="C37" s="138" t="s">
        <v>196</v>
      </c>
      <c r="D37" s="139" t="s">
        <v>233</v>
      </c>
      <c r="E37" s="140" t="s">
        <v>324</v>
      </c>
      <c r="F37" s="138" t="s">
        <v>297</v>
      </c>
      <c r="G37" s="141" t="s">
        <v>171</v>
      </c>
      <c r="H37" s="142" t="s">
        <v>172</v>
      </c>
      <c r="I37" s="143" t="s">
        <v>171</v>
      </c>
      <c r="J37" s="140" t="s">
        <v>422</v>
      </c>
      <c r="K37" s="19" t="s">
        <v>354</v>
      </c>
      <c r="L37" s="18" t="s">
        <v>427</v>
      </c>
      <c r="M37" s="53" t="s">
        <v>430</v>
      </c>
      <c r="N37" s="19" t="s">
        <v>431</v>
      </c>
      <c r="O37" s="52" t="s">
        <v>432</v>
      </c>
      <c r="P37" s="94"/>
    </row>
    <row r="38" spans="1:16" ht="49" customHeight="1" x14ac:dyDescent="0.2">
      <c r="A38" s="148"/>
      <c r="B38" s="128"/>
      <c r="C38" s="128"/>
      <c r="D38" s="95"/>
      <c r="E38" s="129"/>
      <c r="F38" s="128"/>
      <c r="G38" s="133"/>
      <c r="H38" s="137"/>
      <c r="I38" s="135"/>
      <c r="J38" s="129"/>
      <c r="K38" s="19" t="s">
        <v>411</v>
      </c>
      <c r="L38" s="18" t="s">
        <v>427</v>
      </c>
      <c r="M38" s="19" t="s">
        <v>430</v>
      </c>
      <c r="N38" s="19" t="s">
        <v>435</v>
      </c>
      <c r="O38" s="52" t="s">
        <v>433</v>
      </c>
      <c r="P38" s="94"/>
    </row>
    <row r="39" spans="1:16" ht="50" customHeight="1" x14ac:dyDescent="0.2">
      <c r="A39" s="148"/>
      <c r="B39" s="138" t="s">
        <v>390</v>
      </c>
      <c r="C39" s="138" t="s">
        <v>197</v>
      </c>
      <c r="D39" s="139" t="s">
        <v>234</v>
      </c>
      <c r="E39" s="140" t="s">
        <v>325</v>
      </c>
      <c r="F39" s="138" t="s">
        <v>326</v>
      </c>
      <c r="G39" s="141" t="s">
        <v>171</v>
      </c>
      <c r="H39" s="142" t="s">
        <v>172</v>
      </c>
      <c r="I39" s="143" t="s">
        <v>171</v>
      </c>
      <c r="J39" s="140" t="s">
        <v>422</v>
      </c>
      <c r="K39" s="19" t="s">
        <v>354</v>
      </c>
      <c r="L39" s="18" t="s">
        <v>427</v>
      </c>
      <c r="M39" s="53" t="s">
        <v>430</v>
      </c>
      <c r="N39" s="19" t="s">
        <v>431</v>
      </c>
      <c r="O39" s="52" t="s">
        <v>432</v>
      </c>
      <c r="P39" s="94"/>
    </row>
    <row r="40" spans="1:16" ht="50" customHeight="1" x14ac:dyDescent="0.2">
      <c r="A40" s="148"/>
      <c r="B40" s="128"/>
      <c r="C40" s="128"/>
      <c r="D40" s="95"/>
      <c r="E40" s="129"/>
      <c r="F40" s="128"/>
      <c r="G40" s="133"/>
      <c r="H40" s="137"/>
      <c r="I40" s="135"/>
      <c r="J40" s="129"/>
      <c r="K40" s="19" t="s">
        <v>411</v>
      </c>
      <c r="L40" s="18" t="s">
        <v>427</v>
      </c>
      <c r="M40" s="19" t="s">
        <v>430</v>
      </c>
      <c r="N40" s="19" t="s">
        <v>435</v>
      </c>
      <c r="O40" s="52" t="s">
        <v>433</v>
      </c>
      <c r="P40" s="94"/>
    </row>
    <row r="41" spans="1:16" ht="50" customHeight="1" x14ac:dyDescent="0.2">
      <c r="A41" s="148"/>
      <c r="B41" s="138" t="s">
        <v>390</v>
      </c>
      <c r="C41" s="138" t="s">
        <v>190</v>
      </c>
      <c r="D41" s="139" t="s">
        <v>235</v>
      </c>
      <c r="E41" s="140" t="s">
        <v>327</v>
      </c>
      <c r="F41" s="138" t="s">
        <v>300</v>
      </c>
      <c r="G41" s="141" t="s">
        <v>171</v>
      </c>
      <c r="H41" s="142" t="s">
        <v>172</v>
      </c>
      <c r="I41" s="143" t="s">
        <v>171</v>
      </c>
      <c r="J41" s="140" t="s">
        <v>422</v>
      </c>
      <c r="K41" s="19" t="s">
        <v>354</v>
      </c>
      <c r="L41" s="18" t="s">
        <v>427</v>
      </c>
      <c r="M41" s="53" t="s">
        <v>430</v>
      </c>
      <c r="N41" s="19" t="s">
        <v>431</v>
      </c>
      <c r="O41" s="52" t="s">
        <v>432</v>
      </c>
      <c r="P41" s="94"/>
    </row>
    <row r="42" spans="1:16" ht="50" customHeight="1" x14ac:dyDescent="0.2">
      <c r="A42" s="148"/>
      <c r="B42" s="128"/>
      <c r="C42" s="128"/>
      <c r="D42" s="95"/>
      <c r="E42" s="129"/>
      <c r="F42" s="128"/>
      <c r="G42" s="133"/>
      <c r="H42" s="137"/>
      <c r="I42" s="135"/>
      <c r="J42" s="129"/>
      <c r="K42" s="19" t="s">
        <v>411</v>
      </c>
      <c r="L42" s="18" t="s">
        <v>427</v>
      </c>
      <c r="M42" s="19" t="s">
        <v>430</v>
      </c>
      <c r="N42" s="19" t="s">
        <v>435</v>
      </c>
      <c r="O42" s="52" t="s">
        <v>433</v>
      </c>
      <c r="P42" s="94"/>
    </row>
    <row r="43" spans="1:16" ht="49" customHeight="1" x14ac:dyDescent="0.2">
      <c r="A43" s="148"/>
      <c r="B43" s="138" t="s">
        <v>390</v>
      </c>
      <c r="C43" s="138" t="s">
        <v>190</v>
      </c>
      <c r="D43" s="139" t="s">
        <v>236</v>
      </c>
      <c r="E43" s="140" t="s">
        <v>328</v>
      </c>
      <c r="F43" s="138" t="s">
        <v>293</v>
      </c>
      <c r="G43" s="141" t="s">
        <v>171</v>
      </c>
      <c r="H43" s="142" t="s">
        <v>172</v>
      </c>
      <c r="I43" s="143" t="s">
        <v>171</v>
      </c>
      <c r="J43" s="140" t="s">
        <v>422</v>
      </c>
      <c r="K43" s="19" t="s">
        <v>354</v>
      </c>
      <c r="L43" s="18" t="s">
        <v>427</v>
      </c>
      <c r="M43" s="53" t="s">
        <v>430</v>
      </c>
      <c r="N43" s="19" t="s">
        <v>431</v>
      </c>
      <c r="O43" s="52" t="s">
        <v>432</v>
      </c>
      <c r="P43" s="94"/>
    </row>
    <row r="44" spans="1:16" ht="49" customHeight="1" x14ac:dyDescent="0.2">
      <c r="A44" s="148"/>
      <c r="B44" s="128"/>
      <c r="C44" s="128"/>
      <c r="D44" s="95"/>
      <c r="E44" s="129"/>
      <c r="F44" s="128"/>
      <c r="G44" s="133"/>
      <c r="H44" s="137"/>
      <c r="I44" s="135"/>
      <c r="J44" s="129"/>
      <c r="K44" s="19" t="s">
        <v>411</v>
      </c>
      <c r="L44" s="18" t="s">
        <v>427</v>
      </c>
      <c r="M44" s="19" t="s">
        <v>430</v>
      </c>
      <c r="N44" s="19" t="s">
        <v>435</v>
      </c>
      <c r="O44" s="52" t="s">
        <v>433</v>
      </c>
      <c r="P44" s="94"/>
    </row>
    <row r="45" spans="1:16" ht="50" customHeight="1" x14ac:dyDescent="0.2">
      <c r="A45" s="148"/>
      <c r="B45" s="138" t="s">
        <v>391</v>
      </c>
      <c r="C45" s="138" t="s">
        <v>190</v>
      </c>
      <c r="D45" s="139" t="s">
        <v>237</v>
      </c>
      <c r="E45" s="140" t="s">
        <v>329</v>
      </c>
      <c r="F45" s="138" t="s">
        <v>293</v>
      </c>
      <c r="G45" s="141" t="s">
        <v>171</v>
      </c>
      <c r="H45" s="142" t="s">
        <v>172</v>
      </c>
      <c r="I45" s="143" t="s">
        <v>171</v>
      </c>
      <c r="J45" s="140" t="s">
        <v>422</v>
      </c>
      <c r="K45" s="19" t="s">
        <v>354</v>
      </c>
      <c r="L45" s="18" t="s">
        <v>427</v>
      </c>
      <c r="M45" s="53" t="s">
        <v>430</v>
      </c>
      <c r="N45" s="19" t="s">
        <v>431</v>
      </c>
      <c r="O45" s="52" t="s">
        <v>432</v>
      </c>
      <c r="P45" s="94"/>
    </row>
    <row r="46" spans="1:16" ht="50" customHeight="1" x14ac:dyDescent="0.2">
      <c r="A46" s="148"/>
      <c r="B46" s="128"/>
      <c r="C46" s="128"/>
      <c r="D46" s="95"/>
      <c r="E46" s="129"/>
      <c r="F46" s="128"/>
      <c r="G46" s="133"/>
      <c r="H46" s="137"/>
      <c r="I46" s="135"/>
      <c r="J46" s="129"/>
      <c r="K46" s="19" t="s">
        <v>411</v>
      </c>
      <c r="L46" s="18" t="s">
        <v>427</v>
      </c>
      <c r="M46" s="19" t="s">
        <v>430</v>
      </c>
      <c r="N46" s="19" t="s">
        <v>435</v>
      </c>
      <c r="O46" s="52" t="s">
        <v>433</v>
      </c>
      <c r="P46" s="94"/>
    </row>
    <row r="47" spans="1:16" ht="58" customHeight="1" x14ac:dyDescent="0.2">
      <c r="A47" s="148"/>
      <c r="B47" s="19" t="s">
        <v>391</v>
      </c>
      <c r="C47" s="19" t="s">
        <v>190</v>
      </c>
      <c r="D47" s="33" t="s">
        <v>238</v>
      </c>
      <c r="E47" s="29" t="s">
        <v>330</v>
      </c>
      <c r="F47" s="19" t="s">
        <v>293</v>
      </c>
      <c r="G47" s="46" t="s">
        <v>171</v>
      </c>
      <c r="H47" s="47" t="s">
        <v>172</v>
      </c>
      <c r="I47" s="48" t="s">
        <v>171</v>
      </c>
      <c r="J47" s="29" t="s">
        <v>422</v>
      </c>
      <c r="K47" s="18" t="s">
        <v>354</v>
      </c>
      <c r="L47" s="18" t="s">
        <v>427</v>
      </c>
      <c r="M47" s="53" t="s">
        <v>430</v>
      </c>
      <c r="N47" s="19" t="s">
        <v>431</v>
      </c>
      <c r="O47" s="52" t="s">
        <v>432</v>
      </c>
      <c r="P47" s="94"/>
    </row>
    <row r="48" spans="1:16" ht="49" customHeight="1" x14ac:dyDescent="0.2">
      <c r="A48" s="148"/>
      <c r="B48" s="138" t="s">
        <v>391</v>
      </c>
      <c r="C48" s="138" t="s">
        <v>190</v>
      </c>
      <c r="D48" s="139" t="s">
        <v>239</v>
      </c>
      <c r="E48" s="140" t="s">
        <v>331</v>
      </c>
      <c r="F48" s="138" t="s">
        <v>294</v>
      </c>
      <c r="G48" s="141" t="s">
        <v>171</v>
      </c>
      <c r="H48" s="142" t="s">
        <v>172</v>
      </c>
      <c r="I48" s="143" t="s">
        <v>171</v>
      </c>
      <c r="J48" s="140" t="s">
        <v>451</v>
      </c>
      <c r="K48" s="19" t="s">
        <v>354</v>
      </c>
      <c r="L48" s="18" t="s">
        <v>427</v>
      </c>
      <c r="M48" s="53" t="s">
        <v>430</v>
      </c>
      <c r="N48" s="19" t="s">
        <v>431</v>
      </c>
      <c r="O48" s="52" t="s">
        <v>432</v>
      </c>
      <c r="P48" s="94"/>
    </row>
    <row r="49" spans="1:16" ht="49" customHeight="1" x14ac:dyDescent="0.2">
      <c r="A49" s="148"/>
      <c r="B49" s="128"/>
      <c r="C49" s="128"/>
      <c r="D49" s="95"/>
      <c r="E49" s="129"/>
      <c r="F49" s="128"/>
      <c r="G49" s="133"/>
      <c r="H49" s="137"/>
      <c r="I49" s="135"/>
      <c r="J49" s="129"/>
      <c r="K49" s="19" t="s">
        <v>411</v>
      </c>
      <c r="L49" s="18" t="s">
        <v>427</v>
      </c>
      <c r="M49" s="19" t="s">
        <v>430</v>
      </c>
      <c r="N49" s="19" t="s">
        <v>435</v>
      </c>
      <c r="O49" s="52" t="s">
        <v>433</v>
      </c>
      <c r="P49" s="94"/>
    </row>
    <row r="50" spans="1:16" ht="49" customHeight="1" x14ac:dyDescent="0.2">
      <c r="A50" s="148"/>
      <c r="B50" s="138" t="s">
        <v>392</v>
      </c>
      <c r="C50" s="138" t="s">
        <v>190</v>
      </c>
      <c r="D50" s="139" t="s">
        <v>367</v>
      </c>
      <c r="E50" s="140" t="s">
        <v>366</v>
      </c>
      <c r="F50" s="138" t="s">
        <v>294</v>
      </c>
      <c r="G50" s="141" t="s">
        <v>171</v>
      </c>
      <c r="H50" s="142" t="s">
        <v>172</v>
      </c>
      <c r="I50" s="143" t="s">
        <v>171</v>
      </c>
      <c r="J50" s="140" t="s">
        <v>422</v>
      </c>
      <c r="K50" s="19" t="s">
        <v>354</v>
      </c>
      <c r="L50" s="18" t="s">
        <v>376</v>
      </c>
      <c r="M50" s="19" t="s">
        <v>23</v>
      </c>
      <c r="N50" s="19" t="s">
        <v>378</v>
      </c>
      <c r="O50" s="19" t="s">
        <v>377</v>
      </c>
      <c r="P50" s="94"/>
    </row>
    <row r="51" spans="1:16" ht="49" customHeight="1" x14ac:dyDescent="0.2">
      <c r="A51" s="148"/>
      <c r="B51" s="128"/>
      <c r="C51" s="128"/>
      <c r="D51" s="95"/>
      <c r="E51" s="129"/>
      <c r="F51" s="128"/>
      <c r="G51" s="133"/>
      <c r="H51" s="137"/>
      <c r="I51" s="135"/>
      <c r="J51" s="129"/>
      <c r="K51" s="19" t="s">
        <v>411</v>
      </c>
      <c r="L51" s="18" t="s">
        <v>427</v>
      </c>
      <c r="M51" s="19" t="s">
        <v>430</v>
      </c>
      <c r="N51" s="19" t="s">
        <v>435</v>
      </c>
      <c r="O51" s="52" t="s">
        <v>433</v>
      </c>
      <c r="P51" s="94"/>
    </row>
    <row r="52" spans="1:16" ht="65" customHeight="1" x14ac:dyDescent="0.2">
      <c r="A52" s="148"/>
      <c r="B52" s="138" t="s">
        <v>391</v>
      </c>
      <c r="C52" s="138" t="s">
        <v>198</v>
      </c>
      <c r="D52" s="139" t="s">
        <v>240</v>
      </c>
      <c r="E52" s="140" t="s">
        <v>332</v>
      </c>
      <c r="F52" s="138" t="s">
        <v>301</v>
      </c>
      <c r="G52" s="141" t="s">
        <v>171</v>
      </c>
      <c r="H52" s="142" t="s">
        <v>172</v>
      </c>
      <c r="I52" s="143" t="s">
        <v>171</v>
      </c>
      <c r="J52" s="140" t="s">
        <v>422</v>
      </c>
      <c r="K52" s="19" t="s">
        <v>354</v>
      </c>
      <c r="L52" s="18" t="s">
        <v>376</v>
      </c>
      <c r="M52" s="19" t="s">
        <v>23</v>
      </c>
      <c r="N52" s="19" t="s">
        <v>379</v>
      </c>
      <c r="O52" s="19" t="s">
        <v>377</v>
      </c>
      <c r="P52" s="94"/>
    </row>
    <row r="53" spans="1:16" ht="65" customHeight="1" x14ac:dyDescent="0.2">
      <c r="A53" s="148"/>
      <c r="B53" s="128"/>
      <c r="C53" s="128"/>
      <c r="D53" s="95"/>
      <c r="E53" s="129"/>
      <c r="F53" s="128"/>
      <c r="G53" s="133"/>
      <c r="H53" s="137"/>
      <c r="I53" s="135"/>
      <c r="J53" s="129"/>
      <c r="K53" s="19" t="s">
        <v>411</v>
      </c>
      <c r="L53" s="18" t="s">
        <v>376</v>
      </c>
      <c r="M53" s="19" t="s">
        <v>23</v>
      </c>
      <c r="N53" s="19" t="s">
        <v>378</v>
      </c>
      <c r="O53" s="19" t="s">
        <v>377</v>
      </c>
      <c r="P53" s="94"/>
    </row>
    <row r="54" spans="1:16" ht="50" customHeight="1" x14ac:dyDescent="0.2">
      <c r="A54" s="148"/>
      <c r="B54" s="138" t="s">
        <v>393</v>
      </c>
      <c r="C54" s="138" t="s">
        <v>199</v>
      </c>
      <c r="D54" s="139" t="s">
        <v>241</v>
      </c>
      <c r="E54" s="140" t="s">
        <v>333</v>
      </c>
      <c r="F54" s="138" t="s">
        <v>293</v>
      </c>
      <c r="G54" s="141" t="s">
        <v>171</v>
      </c>
      <c r="H54" s="142" t="s">
        <v>172</v>
      </c>
      <c r="I54" s="143" t="s">
        <v>171</v>
      </c>
      <c r="J54" s="140" t="s">
        <v>422</v>
      </c>
      <c r="K54" s="19" t="s">
        <v>354</v>
      </c>
      <c r="L54" s="18" t="s">
        <v>376</v>
      </c>
      <c r="M54" s="19" t="s">
        <v>23</v>
      </c>
      <c r="N54" s="19" t="s">
        <v>378</v>
      </c>
      <c r="O54" s="19" t="s">
        <v>377</v>
      </c>
      <c r="P54" s="94"/>
    </row>
    <row r="55" spans="1:16" ht="50" customHeight="1" x14ac:dyDescent="0.2">
      <c r="A55" s="148"/>
      <c r="B55" s="128"/>
      <c r="C55" s="128"/>
      <c r="D55" s="95"/>
      <c r="E55" s="129"/>
      <c r="F55" s="128"/>
      <c r="G55" s="133"/>
      <c r="H55" s="137"/>
      <c r="I55" s="135"/>
      <c r="J55" s="129"/>
      <c r="K55" s="19" t="s">
        <v>411</v>
      </c>
      <c r="L55" s="18" t="s">
        <v>427</v>
      </c>
      <c r="M55" s="19" t="s">
        <v>430</v>
      </c>
      <c r="N55" s="19" t="s">
        <v>435</v>
      </c>
      <c r="O55" s="52" t="s">
        <v>433</v>
      </c>
      <c r="P55" s="94"/>
    </row>
    <row r="56" spans="1:16" ht="64" customHeight="1" x14ac:dyDescent="0.2">
      <c r="A56" s="148"/>
      <c r="B56" s="138" t="s">
        <v>393</v>
      </c>
      <c r="C56" s="138" t="s">
        <v>190</v>
      </c>
      <c r="D56" s="139" t="s">
        <v>242</v>
      </c>
      <c r="E56" s="140" t="s">
        <v>334</v>
      </c>
      <c r="F56" s="138" t="s">
        <v>395</v>
      </c>
      <c r="G56" s="141" t="s">
        <v>171</v>
      </c>
      <c r="H56" s="142" t="s">
        <v>172</v>
      </c>
      <c r="I56" s="143" t="s">
        <v>171</v>
      </c>
      <c r="J56" s="140" t="s">
        <v>422</v>
      </c>
      <c r="K56" s="19" t="s">
        <v>354</v>
      </c>
      <c r="L56" s="18" t="s">
        <v>376</v>
      </c>
      <c r="M56" s="19" t="s">
        <v>23</v>
      </c>
      <c r="N56" s="19" t="s">
        <v>378</v>
      </c>
      <c r="O56" s="19" t="s">
        <v>377</v>
      </c>
      <c r="P56" s="94"/>
    </row>
    <row r="57" spans="1:16" ht="50" customHeight="1" x14ac:dyDescent="0.2">
      <c r="A57" s="148"/>
      <c r="B57" s="128"/>
      <c r="C57" s="128"/>
      <c r="D57" s="95"/>
      <c r="E57" s="129"/>
      <c r="F57" s="128"/>
      <c r="G57" s="133"/>
      <c r="H57" s="137"/>
      <c r="I57" s="135"/>
      <c r="J57" s="129"/>
      <c r="K57" s="19" t="s">
        <v>411</v>
      </c>
      <c r="L57" s="18" t="s">
        <v>427</v>
      </c>
      <c r="M57" s="19" t="s">
        <v>430</v>
      </c>
      <c r="N57" s="19" t="s">
        <v>434</v>
      </c>
      <c r="O57" s="52" t="s">
        <v>445</v>
      </c>
      <c r="P57" s="94"/>
    </row>
    <row r="58" spans="1:16" ht="112" x14ac:dyDescent="0.2">
      <c r="A58" s="148"/>
      <c r="B58" s="19" t="s">
        <v>393</v>
      </c>
      <c r="C58" s="19" t="s">
        <v>200</v>
      </c>
      <c r="D58" s="33" t="s">
        <v>243</v>
      </c>
      <c r="E58" s="29" t="s">
        <v>335</v>
      </c>
      <c r="F58" s="19" t="s">
        <v>394</v>
      </c>
      <c r="G58" s="46" t="s">
        <v>171</v>
      </c>
      <c r="H58" s="47" t="s">
        <v>172</v>
      </c>
      <c r="I58" s="48" t="s">
        <v>171</v>
      </c>
      <c r="J58" s="29" t="s">
        <v>422</v>
      </c>
      <c r="K58" s="127" t="s">
        <v>411</v>
      </c>
      <c r="L58" s="18" t="s">
        <v>376</v>
      </c>
      <c r="M58" s="19" t="s">
        <v>429</v>
      </c>
      <c r="N58" s="19" t="s">
        <v>434</v>
      </c>
      <c r="O58" s="52" t="s">
        <v>433</v>
      </c>
      <c r="P58" s="94"/>
    </row>
    <row r="59" spans="1:16" ht="65" customHeight="1" x14ac:dyDescent="0.2">
      <c r="A59" s="148"/>
      <c r="B59" s="138" t="s">
        <v>393</v>
      </c>
      <c r="C59" s="138" t="s">
        <v>201</v>
      </c>
      <c r="D59" s="139" t="s">
        <v>244</v>
      </c>
      <c r="E59" s="140" t="s">
        <v>336</v>
      </c>
      <c r="F59" s="138" t="s">
        <v>293</v>
      </c>
      <c r="G59" s="141" t="s">
        <v>171</v>
      </c>
      <c r="H59" s="142" t="s">
        <v>170</v>
      </c>
      <c r="I59" s="143" t="s">
        <v>22</v>
      </c>
      <c r="J59" s="140" t="s">
        <v>422</v>
      </c>
      <c r="K59" s="19" t="s">
        <v>354</v>
      </c>
      <c r="L59" s="18" t="s">
        <v>427</v>
      </c>
      <c r="M59" s="19" t="s">
        <v>430</v>
      </c>
      <c r="N59" s="19" t="s">
        <v>435</v>
      </c>
      <c r="O59" s="52" t="s">
        <v>433</v>
      </c>
      <c r="P59" s="94"/>
    </row>
    <row r="60" spans="1:16" ht="65" customHeight="1" x14ac:dyDescent="0.2">
      <c r="A60" s="148"/>
      <c r="B60" s="128"/>
      <c r="C60" s="128"/>
      <c r="D60" s="95"/>
      <c r="E60" s="129"/>
      <c r="F60" s="128"/>
      <c r="G60" s="133"/>
      <c r="H60" s="137"/>
      <c r="I60" s="135"/>
      <c r="J60" s="129"/>
      <c r="K60" s="19" t="s">
        <v>411</v>
      </c>
      <c r="L60" s="18" t="s">
        <v>376</v>
      </c>
      <c r="M60" s="19" t="s">
        <v>429</v>
      </c>
      <c r="N60" s="19" t="s">
        <v>434</v>
      </c>
      <c r="O60" s="52" t="s">
        <v>433</v>
      </c>
      <c r="P60" s="94"/>
    </row>
    <row r="61" spans="1:16" ht="70" customHeight="1" x14ac:dyDescent="0.2">
      <c r="A61" s="148"/>
      <c r="B61" s="138" t="s">
        <v>393</v>
      </c>
      <c r="C61" s="138" t="s">
        <v>202</v>
      </c>
      <c r="D61" s="139" t="s">
        <v>245</v>
      </c>
      <c r="E61" s="140" t="s">
        <v>337</v>
      </c>
      <c r="F61" s="138" t="s">
        <v>338</v>
      </c>
      <c r="G61" s="141" t="s">
        <v>171</v>
      </c>
      <c r="H61" s="142" t="s">
        <v>170</v>
      </c>
      <c r="I61" s="143" t="s">
        <v>22</v>
      </c>
      <c r="J61" s="140" t="s">
        <v>452</v>
      </c>
      <c r="K61" s="19" t="s">
        <v>354</v>
      </c>
      <c r="L61" s="18" t="s">
        <v>427</v>
      </c>
      <c r="M61" s="19" t="s">
        <v>430</v>
      </c>
      <c r="N61" s="19" t="s">
        <v>435</v>
      </c>
      <c r="O61" s="52" t="s">
        <v>433</v>
      </c>
      <c r="P61" s="94"/>
    </row>
    <row r="62" spans="1:16" ht="70" customHeight="1" thickBot="1" x14ac:dyDescent="0.25">
      <c r="A62" s="118"/>
      <c r="B62" s="105"/>
      <c r="C62" s="105"/>
      <c r="D62" s="98"/>
      <c r="E62" s="120"/>
      <c r="F62" s="105"/>
      <c r="G62" s="150"/>
      <c r="H62" s="151"/>
      <c r="I62" s="152"/>
      <c r="J62" s="120"/>
      <c r="K62" s="19" t="s">
        <v>411</v>
      </c>
      <c r="L62" s="18" t="s">
        <v>376</v>
      </c>
      <c r="M62" s="19" t="s">
        <v>429</v>
      </c>
      <c r="N62" s="19" t="s">
        <v>434</v>
      </c>
      <c r="O62" s="52" t="s">
        <v>433</v>
      </c>
      <c r="P62" s="98"/>
    </row>
    <row r="63" spans="1:16" ht="65" customHeight="1" x14ac:dyDescent="0.2">
      <c r="A63" s="117" t="s">
        <v>180</v>
      </c>
      <c r="B63" s="104" t="s">
        <v>188</v>
      </c>
      <c r="C63" s="104" t="s">
        <v>203</v>
      </c>
      <c r="D63" s="93" t="s">
        <v>207</v>
      </c>
      <c r="E63" s="119" t="s">
        <v>271</v>
      </c>
      <c r="F63" s="104" t="s">
        <v>292</v>
      </c>
      <c r="G63" s="132" t="s">
        <v>22</v>
      </c>
      <c r="H63" s="136" t="s">
        <v>170</v>
      </c>
      <c r="I63" s="134" t="s">
        <v>22</v>
      </c>
      <c r="J63" s="119" t="s">
        <v>425</v>
      </c>
      <c r="K63" s="19" t="s">
        <v>354</v>
      </c>
      <c r="L63" s="27" t="s">
        <v>427</v>
      </c>
      <c r="M63" s="26" t="s">
        <v>430</v>
      </c>
      <c r="N63" s="26" t="s">
        <v>435</v>
      </c>
      <c r="O63" s="56" t="s">
        <v>433</v>
      </c>
      <c r="P63" s="153" t="s">
        <v>380</v>
      </c>
    </row>
    <row r="64" spans="1:16" ht="65" customHeight="1" x14ac:dyDescent="0.2">
      <c r="A64" s="148"/>
      <c r="B64" s="128"/>
      <c r="C64" s="128"/>
      <c r="D64" s="95"/>
      <c r="E64" s="129"/>
      <c r="F64" s="128"/>
      <c r="G64" s="133"/>
      <c r="H64" s="137"/>
      <c r="I64" s="135"/>
      <c r="J64" s="129"/>
      <c r="K64" s="19" t="s">
        <v>411</v>
      </c>
      <c r="L64" s="18" t="s">
        <v>376</v>
      </c>
      <c r="M64" s="19" t="s">
        <v>429</v>
      </c>
      <c r="N64" s="19" t="s">
        <v>434</v>
      </c>
      <c r="O64" s="52" t="s">
        <v>433</v>
      </c>
      <c r="P64" s="147"/>
    </row>
    <row r="65" spans="1:16" ht="65" customHeight="1" x14ac:dyDescent="0.2">
      <c r="A65" s="148"/>
      <c r="B65" s="138" t="s">
        <v>189</v>
      </c>
      <c r="C65" s="138" t="s">
        <v>203</v>
      </c>
      <c r="D65" s="139" t="s">
        <v>208</v>
      </c>
      <c r="E65" s="140" t="s">
        <v>272</v>
      </c>
      <c r="F65" s="138" t="s">
        <v>292</v>
      </c>
      <c r="G65" s="141" t="s">
        <v>22</v>
      </c>
      <c r="H65" s="142" t="s">
        <v>170</v>
      </c>
      <c r="I65" s="143" t="s">
        <v>22</v>
      </c>
      <c r="J65" s="140" t="s">
        <v>452</v>
      </c>
      <c r="K65" s="19" t="s">
        <v>354</v>
      </c>
      <c r="L65" s="18" t="s">
        <v>427</v>
      </c>
      <c r="M65" s="19" t="s">
        <v>430</v>
      </c>
      <c r="N65" s="19" t="s">
        <v>435</v>
      </c>
      <c r="O65" s="52" t="s">
        <v>433</v>
      </c>
      <c r="P65" s="146" t="s">
        <v>380</v>
      </c>
    </row>
    <row r="66" spans="1:16" ht="65" customHeight="1" thickBot="1" x14ac:dyDescent="0.25">
      <c r="A66" s="118"/>
      <c r="B66" s="105"/>
      <c r="C66" s="105"/>
      <c r="D66" s="98"/>
      <c r="E66" s="120"/>
      <c r="F66" s="105"/>
      <c r="G66" s="150"/>
      <c r="H66" s="151"/>
      <c r="I66" s="152"/>
      <c r="J66" s="120"/>
      <c r="K66" s="19" t="s">
        <v>411</v>
      </c>
      <c r="L66" s="18" t="s">
        <v>376</v>
      </c>
      <c r="M66" s="19" t="s">
        <v>429</v>
      </c>
      <c r="N66" s="19" t="s">
        <v>434</v>
      </c>
      <c r="O66" s="52" t="s">
        <v>433</v>
      </c>
      <c r="P66" s="99"/>
    </row>
    <row r="67" spans="1:16" ht="201" thickBot="1" x14ac:dyDescent="0.25">
      <c r="A67" s="35" t="s">
        <v>368</v>
      </c>
      <c r="B67" s="36" t="s">
        <v>381</v>
      </c>
      <c r="C67" s="36" t="s">
        <v>212</v>
      </c>
      <c r="D67" s="39" t="s">
        <v>416</v>
      </c>
      <c r="E67" s="37" t="s">
        <v>417</v>
      </c>
      <c r="F67" s="36" t="s">
        <v>360</v>
      </c>
      <c r="G67" s="61" t="s">
        <v>22</v>
      </c>
      <c r="H67" s="62" t="s">
        <v>170</v>
      </c>
      <c r="I67" s="63" t="s">
        <v>22</v>
      </c>
      <c r="J67" s="37" t="s">
        <v>453</v>
      </c>
      <c r="K67" s="36" t="s">
        <v>411</v>
      </c>
      <c r="L67" s="38" t="s">
        <v>427</v>
      </c>
      <c r="M67" s="36" t="s">
        <v>430</v>
      </c>
      <c r="N67" s="36" t="s">
        <v>434</v>
      </c>
      <c r="O67" s="59" t="s">
        <v>447</v>
      </c>
      <c r="P67" s="60" t="s">
        <v>382</v>
      </c>
    </row>
    <row r="68" spans="1:16" ht="50" customHeight="1" x14ac:dyDescent="0.2">
      <c r="A68" s="117" t="s">
        <v>181</v>
      </c>
      <c r="B68" s="104" t="s">
        <v>246</v>
      </c>
      <c r="C68" s="104" t="s">
        <v>204</v>
      </c>
      <c r="D68" s="93" t="s">
        <v>259</v>
      </c>
      <c r="E68" s="119" t="s">
        <v>273</v>
      </c>
      <c r="F68" s="104" t="s">
        <v>292</v>
      </c>
      <c r="G68" s="132" t="s">
        <v>171</v>
      </c>
      <c r="H68" s="136" t="s">
        <v>170</v>
      </c>
      <c r="I68" s="134" t="s">
        <v>22</v>
      </c>
      <c r="J68" s="119" t="s">
        <v>422</v>
      </c>
      <c r="K68" s="19" t="s">
        <v>354</v>
      </c>
      <c r="L68" s="27" t="s">
        <v>427</v>
      </c>
      <c r="M68" s="26" t="s">
        <v>430</v>
      </c>
      <c r="N68" s="26" t="s">
        <v>434</v>
      </c>
      <c r="O68" s="56" t="s">
        <v>448</v>
      </c>
      <c r="P68" s="93" t="s">
        <v>375</v>
      </c>
    </row>
    <row r="69" spans="1:16" ht="50" customHeight="1" x14ac:dyDescent="0.2">
      <c r="A69" s="148"/>
      <c r="B69" s="128"/>
      <c r="C69" s="128"/>
      <c r="D69" s="95"/>
      <c r="E69" s="129"/>
      <c r="F69" s="128"/>
      <c r="G69" s="133"/>
      <c r="H69" s="137"/>
      <c r="I69" s="135"/>
      <c r="J69" s="129"/>
      <c r="K69" s="19" t="s">
        <v>411</v>
      </c>
      <c r="L69" s="18" t="s">
        <v>427</v>
      </c>
      <c r="M69" s="19" t="s">
        <v>430</v>
      </c>
      <c r="N69" s="19" t="s">
        <v>435</v>
      </c>
      <c r="O69" s="52" t="s">
        <v>433</v>
      </c>
      <c r="P69" s="94"/>
    </row>
    <row r="70" spans="1:16" ht="80" x14ac:dyDescent="0.2">
      <c r="A70" s="148"/>
      <c r="B70" s="19" t="s">
        <v>246</v>
      </c>
      <c r="C70" s="19" t="s">
        <v>384</v>
      </c>
      <c r="D70" s="33" t="s">
        <v>260</v>
      </c>
      <c r="E70" s="29" t="s">
        <v>387</v>
      </c>
      <c r="F70" s="19" t="s">
        <v>360</v>
      </c>
      <c r="G70" s="46" t="s">
        <v>171</v>
      </c>
      <c r="H70" s="47" t="s">
        <v>170</v>
      </c>
      <c r="I70" s="48" t="s">
        <v>22</v>
      </c>
      <c r="J70" s="29" t="s">
        <v>422</v>
      </c>
      <c r="K70" s="19" t="s">
        <v>411</v>
      </c>
      <c r="L70" s="18" t="s">
        <v>427</v>
      </c>
      <c r="M70" s="19" t="s">
        <v>430</v>
      </c>
      <c r="N70" s="19" t="s">
        <v>434</v>
      </c>
      <c r="O70" s="52" t="s">
        <v>448</v>
      </c>
      <c r="P70" s="94"/>
    </row>
    <row r="71" spans="1:16" ht="112" x14ac:dyDescent="0.2">
      <c r="A71" s="148"/>
      <c r="B71" s="19" t="s">
        <v>247</v>
      </c>
      <c r="C71" s="21" t="s">
        <v>206</v>
      </c>
      <c r="D71" s="33" t="s">
        <v>383</v>
      </c>
      <c r="E71" s="29" t="s">
        <v>398</v>
      </c>
      <c r="F71" s="19" t="s">
        <v>360</v>
      </c>
      <c r="G71" s="46" t="s">
        <v>171</v>
      </c>
      <c r="H71" s="47" t="s">
        <v>172</v>
      </c>
      <c r="I71" s="48" t="s">
        <v>171</v>
      </c>
      <c r="J71" s="29" t="s">
        <v>452</v>
      </c>
      <c r="K71" s="19" t="s">
        <v>411</v>
      </c>
      <c r="L71" s="18" t="s">
        <v>376</v>
      </c>
      <c r="M71" s="19" t="s">
        <v>429</v>
      </c>
      <c r="N71" s="19" t="s">
        <v>434</v>
      </c>
      <c r="O71" s="52" t="s">
        <v>433</v>
      </c>
      <c r="P71" s="94"/>
    </row>
    <row r="72" spans="1:16" ht="112" x14ac:dyDescent="0.2">
      <c r="A72" s="148"/>
      <c r="B72" s="19" t="s">
        <v>248</v>
      </c>
      <c r="C72" s="21" t="s">
        <v>384</v>
      </c>
      <c r="D72" s="33" t="s">
        <v>261</v>
      </c>
      <c r="E72" s="29" t="s">
        <v>274</v>
      </c>
      <c r="F72" s="19" t="s">
        <v>293</v>
      </c>
      <c r="G72" s="46" t="s">
        <v>171</v>
      </c>
      <c r="H72" s="47" t="s">
        <v>172</v>
      </c>
      <c r="I72" s="48" t="s">
        <v>171</v>
      </c>
      <c r="J72" s="29" t="s">
        <v>452</v>
      </c>
      <c r="K72" s="19" t="s">
        <v>411</v>
      </c>
      <c r="L72" s="18" t="s">
        <v>376</v>
      </c>
      <c r="M72" s="19" t="s">
        <v>429</v>
      </c>
      <c r="N72" s="19" t="s">
        <v>434</v>
      </c>
      <c r="O72" s="52" t="s">
        <v>433</v>
      </c>
      <c r="P72" s="94"/>
    </row>
    <row r="73" spans="1:16" ht="112" x14ac:dyDescent="0.2">
      <c r="A73" s="148"/>
      <c r="B73" s="19" t="s">
        <v>248</v>
      </c>
      <c r="C73" s="21" t="s">
        <v>385</v>
      </c>
      <c r="D73" s="33" t="s">
        <v>262</v>
      </c>
      <c r="E73" s="29" t="s">
        <v>275</v>
      </c>
      <c r="F73" s="19" t="s">
        <v>359</v>
      </c>
      <c r="G73" s="46" t="s">
        <v>171</v>
      </c>
      <c r="H73" s="47" t="s">
        <v>170</v>
      </c>
      <c r="I73" s="48" t="s">
        <v>22</v>
      </c>
      <c r="J73" s="29" t="s">
        <v>452</v>
      </c>
      <c r="K73" s="19" t="s">
        <v>411</v>
      </c>
      <c r="L73" s="18" t="s">
        <v>376</v>
      </c>
      <c r="M73" s="19" t="s">
        <v>429</v>
      </c>
      <c r="N73" s="19" t="s">
        <v>434</v>
      </c>
      <c r="O73" s="52" t="s">
        <v>433</v>
      </c>
      <c r="P73" s="94"/>
    </row>
    <row r="74" spans="1:16" ht="112" x14ac:dyDescent="0.2">
      <c r="A74" s="148"/>
      <c r="B74" s="19" t="s">
        <v>248</v>
      </c>
      <c r="C74" s="21" t="s">
        <v>385</v>
      </c>
      <c r="D74" s="33" t="s">
        <v>340</v>
      </c>
      <c r="E74" s="29" t="s">
        <v>276</v>
      </c>
      <c r="F74" s="19" t="s">
        <v>359</v>
      </c>
      <c r="G74" s="46" t="s">
        <v>22</v>
      </c>
      <c r="H74" s="47" t="s">
        <v>170</v>
      </c>
      <c r="I74" s="48" t="s">
        <v>22</v>
      </c>
      <c r="J74" s="29" t="s">
        <v>452</v>
      </c>
      <c r="K74" s="19" t="s">
        <v>411</v>
      </c>
      <c r="L74" s="18" t="s">
        <v>376</v>
      </c>
      <c r="M74" s="19" t="s">
        <v>429</v>
      </c>
      <c r="N74" s="19" t="s">
        <v>434</v>
      </c>
      <c r="O74" s="52" t="s">
        <v>433</v>
      </c>
      <c r="P74" s="95"/>
    </row>
    <row r="75" spans="1:16" ht="112" x14ac:dyDescent="0.2">
      <c r="A75" s="148"/>
      <c r="B75" s="19" t="s">
        <v>249</v>
      </c>
      <c r="C75" s="21" t="s">
        <v>384</v>
      </c>
      <c r="D75" s="33" t="s">
        <v>342</v>
      </c>
      <c r="E75" s="29" t="s">
        <v>339</v>
      </c>
      <c r="F75" s="19" t="s">
        <v>361</v>
      </c>
      <c r="G75" s="46" t="s">
        <v>22</v>
      </c>
      <c r="H75" s="47" t="s">
        <v>170</v>
      </c>
      <c r="I75" s="48" t="s">
        <v>22</v>
      </c>
      <c r="J75" s="29" t="s">
        <v>452</v>
      </c>
      <c r="K75" s="19" t="s">
        <v>411</v>
      </c>
      <c r="L75" s="18" t="s">
        <v>376</v>
      </c>
      <c r="M75" s="19" t="s">
        <v>429</v>
      </c>
      <c r="N75" s="19" t="s">
        <v>434</v>
      </c>
      <c r="O75" s="52" t="s">
        <v>433</v>
      </c>
      <c r="P75" s="85" t="s">
        <v>386</v>
      </c>
    </row>
    <row r="76" spans="1:16" ht="112" x14ac:dyDescent="0.2">
      <c r="A76" s="148"/>
      <c r="B76" s="19" t="s">
        <v>249</v>
      </c>
      <c r="C76" s="21" t="s">
        <v>384</v>
      </c>
      <c r="D76" s="33" t="s">
        <v>342</v>
      </c>
      <c r="E76" s="29" t="s">
        <v>277</v>
      </c>
      <c r="F76" s="19" t="s">
        <v>302</v>
      </c>
      <c r="G76" s="46" t="s">
        <v>171</v>
      </c>
      <c r="H76" s="47" t="s">
        <v>170</v>
      </c>
      <c r="I76" s="48" t="s">
        <v>22</v>
      </c>
      <c r="J76" s="29" t="s">
        <v>452</v>
      </c>
      <c r="K76" s="19" t="s">
        <v>411</v>
      </c>
      <c r="L76" s="18" t="s">
        <v>376</v>
      </c>
      <c r="M76" s="19" t="s">
        <v>429</v>
      </c>
      <c r="N76" s="19" t="s">
        <v>434</v>
      </c>
      <c r="O76" s="52" t="s">
        <v>433</v>
      </c>
      <c r="P76" s="96"/>
    </row>
    <row r="77" spans="1:16" ht="112" x14ac:dyDescent="0.2">
      <c r="A77" s="148"/>
      <c r="B77" s="19" t="s">
        <v>249</v>
      </c>
      <c r="C77" s="21" t="s">
        <v>384</v>
      </c>
      <c r="D77" s="33" t="s">
        <v>341</v>
      </c>
      <c r="E77" s="29" t="s">
        <v>278</v>
      </c>
      <c r="F77" s="19" t="s">
        <v>362</v>
      </c>
      <c r="G77" s="46" t="s">
        <v>171</v>
      </c>
      <c r="H77" s="47" t="s">
        <v>170</v>
      </c>
      <c r="I77" s="48" t="s">
        <v>22</v>
      </c>
      <c r="J77" s="29" t="s">
        <v>452</v>
      </c>
      <c r="K77" s="19" t="s">
        <v>411</v>
      </c>
      <c r="L77" s="18" t="s">
        <v>376</v>
      </c>
      <c r="M77" s="19" t="s">
        <v>429</v>
      </c>
      <c r="N77" s="19" t="s">
        <v>434</v>
      </c>
      <c r="O77" s="52" t="s">
        <v>433</v>
      </c>
      <c r="P77" s="96"/>
    </row>
    <row r="78" spans="1:16" ht="112" x14ac:dyDescent="0.2">
      <c r="A78" s="148"/>
      <c r="B78" s="19" t="s">
        <v>249</v>
      </c>
      <c r="C78" s="21" t="s">
        <v>205</v>
      </c>
      <c r="D78" s="33" t="s">
        <v>341</v>
      </c>
      <c r="E78" s="29" t="s">
        <v>279</v>
      </c>
      <c r="F78" s="19" t="s">
        <v>359</v>
      </c>
      <c r="G78" s="46" t="s">
        <v>171</v>
      </c>
      <c r="H78" s="47" t="s">
        <v>170</v>
      </c>
      <c r="I78" s="48" t="s">
        <v>22</v>
      </c>
      <c r="J78" s="29" t="s">
        <v>452</v>
      </c>
      <c r="K78" s="19" t="s">
        <v>411</v>
      </c>
      <c r="L78" s="18" t="s">
        <v>376</v>
      </c>
      <c r="M78" s="19" t="s">
        <v>429</v>
      </c>
      <c r="N78" s="19" t="s">
        <v>434</v>
      </c>
      <c r="O78" s="52" t="s">
        <v>433</v>
      </c>
      <c r="P78" s="96"/>
    </row>
    <row r="79" spans="1:16" ht="112" x14ac:dyDescent="0.2">
      <c r="A79" s="148"/>
      <c r="B79" s="19" t="s">
        <v>249</v>
      </c>
      <c r="C79" s="21" t="s">
        <v>210</v>
      </c>
      <c r="D79" s="33" t="s">
        <v>209</v>
      </c>
      <c r="E79" s="29" t="s">
        <v>280</v>
      </c>
      <c r="F79" s="19" t="s">
        <v>343</v>
      </c>
      <c r="G79" s="46" t="s">
        <v>171</v>
      </c>
      <c r="H79" s="47" t="s">
        <v>172</v>
      </c>
      <c r="I79" s="48" t="s">
        <v>171</v>
      </c>
      <c r="J79" s="29" t="s">
        <v>452</v>
      </c>
      <c r="K79" s="19" t="s">
        <v>411</v>
      </c>
      <c r="L79" s="18" t="s">
        <v>376</v>
      </c>
      <c r="M79" s="19" t="s">
        <v>429</v>
      </c>
      <c r="N79" s="19" t="s">
        <v>434</v>
      </c>
      <c r="O79" s="52" t="s">
        <v>433</v>
      </c>
      <c r="P79" s="96"/>
    </row>
    <row r="80" spans="1:16" ht="113" thickBot="1" x14ac:dyDescent="0.25">
      <c r="A80" s="118"/>
      <c r="B80" s="22" t="s">
        <v>249</v>
      </c>
      <c r="C80" s="23" t="s">
        <v>211</v>
      </c>
      <c r="D80" s="41" t="s">
        <v>344</v>
      </c>
      <c r="E80" s="31" t="s">
        <v>281</v>
      </c>
      <c r="F80" s="22" t="s">
        <v>293</v>
      </c>
      <c r="G80" s="49" t="s">
        <v>171</v>
      </c>
      <c r="H80" s="50" t="s">
        <v>170</v>
      </c>
      <c r="I80" s="51" t="s">
        <v>22</v>
      </c>
      <c r="J80" s="31" t="s">
        <v>452</v>
      </c>
      <c r="K80" s="19" t="s">
        <v>411</v>
      </c>
      <c r="L80" s="34" t="s">
        <v>376</v>
      </c>
      <c r="M80" s="22" t="s">
        <v>429</v>
      </c>
      <c r="N80" s="22" t="s">
        <v>434</v>
      </c>
      <c r="O80" s="54" t="s">
        <v>433</v>
      </c>
      <c r="P80" s="97"/>
    </row>
    <row r="81" spans="1:16" ht="56" customHeight="1" x14ac:dyDescent="0.2">
      <c r="A81" s="72" t="s">
        <v>182</v>
      </c>
      <c r="B81" s="87" t="s">
        <v>250</v>
      </c>
      <c r="C81" s="87" t="s">
        <v>345</v>
      </c>
      <c r="D81" s="89" t="s">
        <v>263</v>
      </c>
      <c r="E81" s="88" t="s">
        <v>282</v>
      </c>
      <c r="F81" s="87" t="s">
        <v>361</v>
      </c>
      <c r="G81" s="92" t="s">
        <v>171</v>
      </c>
      <c r="H81" s="91" t="s">
        <v>172</v>
      </c>
      <c r="I81" s="90" t="s">
        <v>171</v>
      </c>
      <c r="J81" s="88" t="s">
        <v>452</v>
      </c>
      <c r="K81" s="26" t="s">
        <v>411</v>
      </c>
      <c r="L81" s="27" t="s">
        <v>376</v>
      </c>
      <c r="M81" s="26" t="s">
        <v>429</v>
      </c>
      <c r="N81" s="26" t="s">
        <v>434</v>
      </c>
      <c r="O81" s="56" t="s">
        <v>433</v>
      </c>
      <c r="P81" s="93" t="s">
        <v>375</v>
      </c>
    </row>
    <row r="82" spans="1:16" ht="56" customHeight="1" x14ac:dyDescent="0.2">
      <c r="A82" s="73"/>
      <c r="B82" s="83"/>
      <c r="C82" s="83"/>
      <c r="D82" s="85"/>
      <c r="E82" s="75"/>
      <c r="F82" s="83"/>
      <c r="G82" s="81"/>
      <c r="H82" s="79"/>
      <c r="I82" s="77"/>
      <c r="J82" s="75"/>
      <c r="K82" s="19" t="s">
        <v>354</v>
      </c>
      <c r="L82" s="18" t="s">
        <v>376</v>
      </c>
      <c r="M82" s="19" t="s">
        <v>23</v>
      </c>
      <c r="N82" s="19" t="s">
        <v>378</v>
      </c>
      <c r="O82" s="19" t="s">
        <v>377</v>
      </c>
      <c r="P82" s="94"/>
    </row>
    <row r="83" spans="1:16" ht="56" customHeight="1" x14ac:dyDescent="0.2">
      <c r="A83" s="73"/>
      <c r="B83" s="83" t="s">
        <v>250</v>
      </c>
      <c r="C83" s="83" t="s">
        <v>345</v>
      </c>
      <c r="D83" s="85" t="s">
        <v>264</v>
      </c>
      <c r="E83" s="75" t="s">
        <v>283</v>
      </c>
      <c r="F83" s="83" t="s">
        <v>363</v>
      </c>
      <c r="G83" s="81" t="s">
        <v>171</v>
      </c>
      <c r="H83" s="79" t="s">
        <v>172</v>
      </c>
      <c r="I83" s="77" t="s">
        <v>171</v>
      </c>
      <c r="J83" s="75" t="s">
        <v>452</v>
      </c>
      <c r="K83" s="19" t="s">
        <v>411</v>
      </c>
      <c r="L83" s="18" t="s">
        <v>376</v>
      </c>
      <c r="M83" s="19" t="s">
        <v>429</v>
      </c>
      <c r="N83" s="19" t="s">
        <v>434</v>
      </c>
      <c r="O83" s="52" t="s">
        <v>433</v>
      </c>
      <c r="P83" s="94"/>
    </row>
    <row r="84" spans="1:16" ht="56" customHeight="1" x14ac:dyDescent="0.2">
      <c r="A84" s="73"/>
      <c r="B84" s="83"/>
      <c r="C84" s="83"/>
      <c r="D84" s="85"/>
      <c r="E84" s="75"/>
      <c r="F84" s="83"/>
      <c r="G84" s="81"/>
      <c r="H84" s="79"/>
      <c r="I84" s="77"/>
      <c r="J84" s="75"/>
      <c r="K84" s="19" t="s">
        <v>354</v>
      </c>
      <c r="L84" s="18" t="s">
        <v>376</v>
      </c>
      <c r="M84" s="19" t="s">
        <v>23</v>
      </c>
      <c r="N84" s="19" t="s">
        <v>378</v>
      </c>
      <c r="O84" s="19" t="s">
        <v>377</v>
      </c>
      <c r="P84" s="94"/>
    </row>
    <row r="85" spans="1:16" ht="56" customHeight="1" x14ac:dyDescent="0.2">
      <c r="A85" s="73"/>
      <c r="B85" s="83" t="s">
        <v>250</v>
      </c>
      <c r="C85" s="83" t="s">
        <v>345</v>
      </c>
      <c r="D85" s="85" t="s">
        <v>265</v>
      </c>
      <c r="E85" s="75" t="s">
        <v>355</v>
      </c>
      <c r="F85" s="83" t="s">
        <v>359</v>
      </c>
      <c r="G85" s="81" t="s">
        <v>171</v>
      </c>
      <c r="H85" s="79" t="s">
        <v>172</v>
      </c>
      <c r="I85" s="77" t="s">
        <v>171</v>
      </c>
      <c r="J85" s="75" t="s">
        <v>452</v>
      </c>
      <c r="K85" s="19" t="s">
        <v>411</v>
      </c>
      <c r="L85" s="18" t="s">
        <v>376</v>
      </c>
      <c r="M85" s="19" t="s">
        <v>429</v>
      </c>
      <c r="N85" s="19" t="s">
        <v>434</v>
      </c>
      <c r="O85" s="52" t="s">
        <v>433</v>
      </c>
      <c r="P85" s="94"/>
    </row>
    <row r="86" spans="1:16" ht="56" customHeight="1" x14ac:dyDescent="0.2">
      <c r="A86" s="73"/>
      <c r="B86" s="83"/>
      <c r="C86" s="83"/>
      <c r="D86" s="85"/>
      <c r="E86" s="75"/>
      <c r="F86" s="83"/>
      <c r="G86" s="81"/>
      <c r="H86" s="79"/>
      <c r="I86" s="77"/>
      <c r="J86" s="75"/>
      <c r="K86" s="19" t="s">
        <v>354</v>
      </c>
      <c r="L86" s="18" t="s">
        <v>376</v>
      </c>
      <c r="M86" s="19" t="s">
        <v>23</v>
      </c>
      <c r="N86" s="19" t="s">
        <v>378</v>
      </c>
      <c r="O86" s="19" t="s">
        <v>377</v>
      </c>
      <c r="P86" s="94"/>
    </row>
    <row r="87" spans="1:16" ht="56" customHeight="1" x14ac:dyDescent="0.2">
      <c r="A87" s="73"/>
      <c r="B87" s="83" t="s">
        <v>250</v>
      </c>
      <c r="C87" s="83" t="s">
        <v>345</v>
      </c>
      <c r="D87" s="85" t="s">
        <v>266</v>
      </c>
      <c r="E87" s="75" t="s">
        <v>284</v>
      </c>
      <c r="F87" s="83" t="s">
        <v>359</v>
      </c>
      <c r="G87" s="81" t="s">
        <v>171</v>
      </c>
      <c r="H87" s="79" t="s">
        <v>172</v>
      </c>
      <c r="I87" s="77" t="s">
        <v>171</v>
      </c>
      <c r="J87" s="75" t="s">
        <v>452</v>
      </c>
      <c r="K87" s="19" t="s">
        <v>411</v>
      </c>
      <c r="L87" s="18" t="s">
        <v>376</v>
      </c>
      <c r="M87" s="19" t="s">
        <v>429</v>
      </c>
      <c r="N87" s="19" t="s">
        <v>434</v>
      </c>
      <c r="O87" s="52" t="s">
        <v>433</v>
      </c>
      <c r="P87" s="94"/>
    </row>
    <row r="88" spans="1:16" ht="56" customHeight="1" x14ac:dyDescent="0.2">
      <c r="A88" s="73"/>
      <c r="B88" s="83"/>
      <c r="C88" s="83"/>
      <c r="D88" s="85"/>
      <c r="E88" s="75"/>
      <c r="F88" s="83"/>
      <c r="G88" s="81"/>
      <c r="H88" s="79"/>
      <c r="I88" s="77"/>
      <c r="J88" s="75"/>
      <c r="K88" s="19" t="s">
        <v>354</v>
      </c>
      <c r="L88" s="18" t="s">
        <v>376</v>
      </c>
      <c r="M88" s="19" t="s">
        <v>23</v>
      </c>
      <c r="N88" s="19" t="s">
        <v>378</v>
      </c>
      <c r="O88" s="19" t="s">
        <v>377</v>
      </c>
      <c r="P88" s="94"/>
    </row>
    <row r="89" spans="1:16" ht="51" customHeight="1" x14ac:dyDescent="0.2">
      <c r="A89" s="73"/>
      <c r="B89" s="83" t="s">
        <v>250</v>
      </c>
      <c r="C89" s="83" t="s">
        <v>346</v>
      </c>
      <c r="D89" s="85" t="s">
        <v>267</v>
      </c>
      <c r="E89" s="75" t="s">
        <v>285</v>
      </c>
      <c r="F89" s="83" t="s">
        <v>359</v>
      </c>
      <c r="G89" s="81" t="s">
        <v>171</v>
      </c>
      <c r="H89" s="79" t="s">
        <v>172</v>
      </c>
      <c r="I89" s="77" t="s">
        <v>171</v>
      </c>
      <c r="J89" s="75" t="s">
        <v>452</v>
      </c>
      <c r="K89" s="19" t="s">
        <v>411</v>
      </c>
      <c r="L89" s="18" t="s">
        <v>376</v>
      </c>
      <c r="M89" s="19" t="s">
        <v>429</v>
      </c>
      <c r="N89" s="19" t="s">
        <v>434</v>
      </c>
      <c r="O89" s="52" t="s">
        <v>433</v>
      </c>
      <c r="P89" s="94"/>
    </row>
    <row r="90" spans="1:16" ht="64" x14ac:dyDescent="0.2">
      <c r="A90" s="73"/>
      <c r="B90" s="83"/>
      <c r="C90" s="83"/>
      <c r="D90" s="85"/>
      <c r="E90" s="75"/>
      <c r="F90" s="83"/>
      <c r="G90" s="81"/>
      <c r="H90" s="79"/>
      <c r="I90" s="77"/>
      <c r="J90" s="75"/>
      <c r="K90" s="19" t="s">
        <v>354</v>
      </c>
      <c r="L90" s="18" t="s">
        <v>376</v>
      </c>
      <c r="M90" s="19" t="s">
        <v>23</v>
      </c>
      <c r="N90" s="19" t="s">
        <v>378</v>
      </c>
      <c r="O90" s="19" t="s">
        <v>377</v>
      </c>
      <c r="P90" s="94"/>
    </row>
    <row r="91" spans="1:16" ht="56" customHeight="1" x14ac:dyDescent="0.2">
      <c r="A91" s="73"/>
      <c r="B91" s="83" t="s">
        <v>250</v>
      </c>
      <c r="C91" s="83" t="s">
        <v>212</v>
      </c>
      <c r="D91" s="85" t="s">
        <v>268</v>
      </c>
      <c r="E91" s="75" t="s">
        <v>286</v>
      </c>
      <c r="F91" s="83" t="s">
        <v>358</v>
      </c>
      <c r="G91" s="81" t="s">
        <v>171</v>
      </c>
      <c r="H91" s="79" t="s">
        <v>172</v>
      </c>
      <c r="I91" s="77" t="s">
        <v>171</v>
      </c>
      <c r="J91" s="75" t="s">
        <v>452</v>
      </c>
      <c r="K91" s="19" t="s">
        <v>411</v>
      </c>
      <c r="L91" s="18" t="s">
        <v>376</v>
      </c>
      <c r="M91" s="19" t="s">
        <v>429</v>
      </c>
      <c r="N91" s="19" t="s">
        <v>434</v>
      </c>
      <c r="O91" s="52" t="s">
        <v>433</v>
      </c>
      <c r="P91" s="94"/>
    </row>
    <row r="92" spans="1:16" ht="56" customHeight="1" x14ac:dyDescent="0.2">
      <c r="A92" s="73"/>
      <c r="B92" s="83"/>
      <c r="C92" s="83"/>
      <c r="D92" s="85"/>
      <c r="E92" s="75"/>
      <c r="F92" s="83"/>
      <c r="G92" s="81"/>
      <c r="H92" s="79"/>
      <c r="I92" s="77"/>
      <c r="J92" s="75"/>
      <c r="K92" s="19" t="s">
        <v>354</v>
      </c>
      <c r="L92" s="18" t="s">
        <v>376</v>
      </c>
      <c r="M92" s="19" t="s">
        <v>23</v>
      </c>
      <c r="N92" s="19" t="s">
        <v>378</v>
      </c>
      <c r="O92" s="19" t="s">
        <v>377</v>
      </c>
      <c r="P92" s="94"/>
    </row>
    <row r="93" spans="1:16" ht="56" customHeight="1" x14ac:dyDescent="0.2">
      <c r="A93" s="73"/>
      <c r="B93" s="83" t="s">
        <v>347</v>
      </c>
      <c r="C93" s="83" t="s">
        <v>212</v>
      </c>
      <c r="D93" s="85" t="s">
        <v>268</v>
      </c>
      <c r="E93" s="75" t="s">
        <v>287</v>
      </c>
      <c r="F93" s="83" t="s">
        <v>359</v>
      </c>
      <c r="G93" s="81" t="s">
        <v>171</v>
      </c>
      <c r="H93" s="79" t="s">
        <v>172</v>
      </c>
      <c r="I93" s="77" t="s">
        <v>171</v>
      </c>
      <c r="J93" s="75" t="s">
        <v>452</v>
      </c>
      <c r="K93" s="19" t="s">
        <v>411</v>
      </c>
      <c r="L93" s="18" t="s">
        <v>376</v>
      </c>
      <c r="M93" s="19" t="s">
        <v>429</v>
      </c>
      <c r="N93" s="19" t="s">
        <v>434</v>
      </c>
      <c r="O93" s="52" t="s">
        <v>433</v>
      </c>
      <c r="P93" s="94"/>
    </row>
    <row r="94" spans="1:16" ht="65" thickBot="1" x14ac:dyDescent="0.25">
      <c r="A94" s="74"/>
      <c r="B94" s="84"/>
      <c r="C94" s="84"/>
      <c r="D94" s="86"/>
      <c r="E94" s="76"/>
      <c r="F94" s="84"/>
      <c r="G94" s="82"/>
      <c r="H94" s="80"/>
      <c r="I94" s="78"/>
      <c r="J94" s="76"/>
      <c r="K94" s="22" t="s">
        <v>354</v>
      </c>
      <c r="L94" s="34" t="s">
        <v>376</v>
      </c>
      <c r="M94" s="22" t="s">
        <v>23</v>
      </c>
      <c r="N94" s="22" t="s">
        <v>378</v>
      </c>
      <c r="O94" s="22" t="s">
        <v>377</v>
      </c>
      <c r="P94" s="98"/>
    </row>
    <row r="95" spans="1:16" ht="80" customHeight="1" x14ac:dyDescent="0.2">
      <c r="A95" s="117" t="s">
        <v>183</v>
      </c>
      <c r="B95" s="104" t="s">
        <v>251</v>
      </c>
      <c r="C95" s="104" t="s">
        <v>348</v>
      </c>
      <c r="D95" s="93" t="s">
        <v>269</v>
      </c>
      <c r="E95" s="119" t="s">
        <v>352</v>
      </c>
      <c r="F95" s="104" t="s">
        <v>396</v>
      </c>
      <c r="G95" s="132" t="s">
        <v>171</v>
      </c>
      <c r="H95" s="136" t="s">
        <v>172</v>
      </c>
      <c r="I95" s="134" t="s">
        <v>171</v>
      </c>
      <c r="J95" s="119" t="s">
        <v>452</v>
      </c>
      <c r="K95" s="26" t="s">
        <v>354</v>
      </c>
      <c r="L95" s="27" t="s">
        <v>427</v>
      </c>
      <c r="M95" s="26" t="s">
        <v>430</v>
      </c>
      <c r="N95" s="26" t="s">
        <v>435</v>
      </c>
      <c r="O95" s="56" t="s">
        <v>433</v>
      </c>
      <c r="P95" s="93" t="s">
        <v>375</v>
      </c>
    </row>
    <row r="96" spans="1:16" ht="80" customHeight="1" x14ac:dyDescent="0.2">
      <c r="A96" s="148"/>
      <c r="B96" s="128"/>
      <c r="C96" s="128"/>
      <c r="D96" s="95"/>
      <c r="E96" s="129"/>
      <c r="F96" s="128"/>
      <c r="G96" s="133"/>
      <c r="H96" s="137"/>
      <c r="I96" s="135"/>
      <c r="J96" s="129"/>
      <c r="K96" s="19" t="s">
        <v>411</v>
      </c>
      <c r="L96" s="18" t="s">
        <v>376</v>
      </c>
      <c r="M96" s="19" t="s">
        <v>429</v>
      </c>
      <c r="N96" s="19" t="s">
        <v>434</v>
      </c>
      <c r="O96" s="52" t="s">
        <v>433</v>
      </c>
      <c r="P96" s="94"/>
    </row>
    <row r="97" spans="1:16" ht="80" customHeight="1" x14ac:dyDescent="0.2">
      <c r="A97" s="148"/>
      <c r="B97" s="138" t="s">
        <v>251</v>
      </c>
      <c r="C97" s="138" t="s">
        <v>348</v>
      </c>
      <c r="D97" s="139" t="s">
        <v>253</v>
      </c>
      <c r="E97" s="140" t="s">
        <v>308</v>
      </c>
      <c r="F97" s="138" t="s">
        <v>396</v>
      </c>
      <c r="G97" s="141" t="s">
        <v>171</v>
      </c>
      <c r="H97" s="142" t="s">
        <v>172</v>
      </c>
      <c r="I97" s="143" t="s">
        <v>171</v>
      </c>
      <c r="J97" s="140" t="s">
        <v>422</v>
      </c>
      <c r="K97" s="19" t="s">
        <v>354</v>
      </c>
      <c r="L97" s="18" t="s">
        <v>376</v>
      </c>
      <c r="M97" s="19" t="s">
        <v>23</v>
      </c>
      <c r="N97" s="19" t="s">
        <v>378</v>
      </c>
      <c r="O97" s="19" t="s">
        <v>377</v>
      </c>
      <c r="P97" s="94"/>
    </row>
    <row r="98" spans="1:16" ht="80" customHeight="1" x14ac:dyDescent="0.2">
      <c r="A98" s="148"/>
      <c r="B98" s="128"/>
      <c r="C98" s="128"/>
      <c r="D98" s="95"/>
      <c r="E98" s="129"/>
      <c r="F98" s="128"/>
      <c r="G98" s="133"/>
      <c r="H98" s="137"/>
      <c r="I98" s="135"/>
      <c r="J98" s="129"/>
      <c r="K98" s="19" t="s">
        <v>411</v>
      </c>
      <c r="L98" s="18" t="s">
        <v>376</v>
      </c>
      <c r="M98" s="19" t="s">
        <v>429</v>
      </c>
      <c r="N98" s="19" t="s">
        <v>434</v>
      </c>
      <c r="O98" s="52" t="s">
        <v>433</v>
      </c>
      <c r="P98" s="94"/>
    </row>
    <row r="99" spans="1:16" ht="80" customHeight="1" x14ac:dyDescent="0.2">
      <c r="A99" s="148"/>
      <c r="B99" s="138" t="s">
        <v>251</v>
      </c>
      <c r="C99" s="138" t="s">
        <v>348</v>
      </c>
      <c r="D99" s="139" t="s">
        <v>254</v>
      </c>
      <c r="E99" s="140" t="s">
        <v>352</v>
      </c>
      <c r="F99" s="138" t="s">
        <v>396</v>
      </c>
      <c r="G99" s="141" t="s">
        <v>171</v>
      </c>
      <c r="H99" s="142" t="s">
        <v>172</v>
      </c>
      <c r="I99" s="143" t="s">
        <v>171</v>
      </c>
      <c r="J99" s="140" t="s">
        <v>422</v>
      </c>
      <c r="K99" s="19" t="s">
        <v>354</v>
      </c>
      <c r="L99" s="18" t="s">
        <v>376</v>
      </c>
      <c r="M99" s="19" t="s">
        <v>429</v>
      </c>
      <c r="N99" s="19" t="s">
        <v>434</v>
      </c>
      <c r="O99" s="52" t="s">
        <v>433</v>
      </c>
      <c r="P99" s="94"/>
    </row>
    <row r="100" spans="1:16" ht="80" customHeight="1" x14ac:dyDescent="0.2">
      <c r="A100" s="148"/>
      <c r="B100" s="128"/>
      <c r="C100" s="128"/>
      <c r="D100" s="95"/>
      <c r="E100" s="129"/>
      <c r="F100" s="128"/>
      <c r="G100" s="133"/>
      <c r="H100" s="137"/>
      <c r="I100" s="135"/>
      <c r="J100" s="129"/>
      <c r="K100" s="19" t="s">
        <v>411</v>
      </c>
      <c r="L100" s="18" t="s">
        <v>376</v>
      </c>
      <c r="M100" s="19" t="s">
        <v>23</v>
      </c>
      <c r="N100" s="19" t="s">
        <v>378</v>
      </c>
      <c r="O100" s="19" t="s">
        <v>377</v>
      </c>
      <c r="P100" s="94"/>
    </row>
    <row r="101" spans="1:16" ht="161" thickBot="1" x14ac:dyDescent="0.25">
      <c r="A101" s="118"/>
      <c r="B101" s="22" t="s">
        <v>251</v>
      </c>
      <c r="C101" s="22" t="s">
        <v>349</v>
      </c>
      <c r="D101" s="41" t="s">
        <v>255</v>
      </c>
      <c r="E101" s="24" t="s">
        <v>353</v>
      </c>
      <c r="F101" s="22" t="s">
        <v>396</v>
      </c>
      <c r="G101" s="49" t="s">
        <v>171</v>
      </c>
      <c r="H101" s="50" t="s">
        <v>170</v>
      </c>
      <c r="I101" s="51" t="s">
        <v>22</v>
      </c>
      <c r="J101" s="31" t="s">
        <v>452</v>
      </c>
      <c r="K101" s="154" t="s">
        <v>411</v>
      </c>
      <c r="L101" s="34" t="s">
        <v>376</v>
      </c>
      <c r="M101" s="22" t="s">
        <v>429</v>
      </c>
      <c r="N101" s="22" t="s">
        <v>434</v>
      </c>
      <c r="O101" s="54" t="s">
        <v>433</v>
      </c>
      <c r="P101" s="98"/>
    </row>
    <row r="102" spans="1:16" ht="112" x14ac:dyDescent="0.2">
      <c r="A102" s="117" t="s">
        <v>184</v>
      </c>
      <c r="B102" s="26" t="s">
        <v>252</v>
      </c>
      <c r="C102" s="26" t="s">
        <v>350</v>
      </c>
      <c r="D102" s="40" t="s">
        <v>256</v>
      </c>
      <c r="E102" s="28" t="s">
        <v>288</v>
      </c>
      <c r="F102" s="26" t="s">
        <v>359</v>
      </c>
      <c r="G102" s="45" t="s">
        <v>171</v>
      </c>
      <c r="H102" s="44" t="s">
        <v>170</v>
      </c>
      <c r="I102" s="43" t="s">
        <v>22</v>
      </c>
      <c r="J102" s="30" t="s">
        <v>452</v>
      </c>
      <c r="K102" s="155" t="s">
        <v>411</v>
      </c>
      <c r="L102" s="27" t="s">
        <v>376</v>
      </c>
      <c r="M102" s="26" t="s">
        <v>429</v>
      </c>
      <c r="N102" s="26" t="s">
        <v>434</v>
      </c>
      <c r="O102" s="56" t="s">
        <v>433</v>
      </c>
      <c r="P102" s="93" t="s">
        <v>386</v>
      </c>
    </row>
    <row r="103" spans="1:16" ht="50" customHeight="1" x14ac:dyDescent="0.2">
      <c r="A103" s="148"/>
      <c r="B103" s="138" t="s">
        <v>252</v>
      </c>
      <c r="C103" s="138" t="s">
        <v>350</v>
      </c>
      <c r="D103" s="139" t="s">
        <v>257</v>
      </c>
      <c r="E103" s="140" t="s">
        <v>308</v>
      </c>
      <c r="F103" s="138" t="s">
        <v>359</v>
      </c>
      <c r="G103" s="141" t="s">
        <v>171</v>
      </c>
      <c r="H103" s="142" t="s">
        <v>170</v>
      </c>
      <c r="I103" s="143" t="s">
        <v>22</v>
      </c>
      <c r="J103" s="140" t="s">
        <v>422</v>
      </c>
      <c r="K103" s="19" t="s">
        <v>354</v>
      </c>
      <c r="L103" s="18" t="s">
        <v>376</v>
      </c>
      <c r="M103" s="19" t="s">
        <v>23</v>
      </c>
      <c r="N103" s="19" t="s">
        <v>378</v>
      </c>
      <c r="O103" s="19" t="s">
        <v>377</v>
      </c>
      <c r="P103" s="94"/>
    </row>
    <row r="104" spans="1:16" ht="50" customHeight="1" x14ac:dyDescent="0.2">
      <c r="A104" s="148"/>
      <c r="B104" s="128"/>
      <c r="C104" s="128"/>
      <c r="D104" s="95"/>
      <c r="E104" s="129"/>
      <c r="F104" s="128"/>
      <c r="G104" s="133"/>
      <c r="H104" s="137"/>
      <c r="I104" s="135"/>
      <c r="J104" s="129"/>
      <c r="K104" s="19" t="s">
        <v>411</v>
      </c>
      <c r="L104" s="18" t="s">
        <v>427</v>
      </c>
      <c r="M104" s="19" t="s">
        <v>430</v>
      </c>
      <c r="N104" s="19" t="s">
        <v>435</v>
      </c>
      <c r="O104" s="52" t="s">
        <v>433</v>
      </c>
      <c r="P104" s="94"/>
    </row>
    <row r="105" spans="1:16" ht="65" customHeight="1" x14ac:dyDescent="0.2">
      <c r="A105" s="148"/>
      <c r="B105" s="138" t="s">
        <v>252</v>
      </c>
      <c r="C105" s="138" t="s">
        <v>350</v>
      </c>
      <c r="D105" s="139" t="s">
        <v>258</v>
      </c>
      <c r="E105" s="140" t="s">
        <v>289</v>
      </c>
      <c r="F105" s="138" t="s">
        <v>292</v>
      </c>
      <c r="G105" s="141" t="s">
        <v>22</v>
      </c>
      <c r="H105" s="142" t="s">
        <v>172</v>
      </c>
      <c r="I105" s="143" t="s">
        <v>22</v>
      </c>
      <c r="J105" s="140" t="s">
        <v>452</v>
      </c>
      <c r="K105" s="19" t="s">
        <v>354</v>
      </c>
      <c r="L105" s="18" t="s">
        <v>376</v>
      </c>
      <c r="M105" s="19" t="s">
        <v>23</v>
      </c>
      <c r="N105" s="19" t="s">
        <v>378</v>
      </c>
      <c r="O105" s="19" t="s">
        <v>377</v>
      </c>
      <c r="P105" s="94"/>
    </row>
    <row r="106" spans="1:16" ht="65" customHeight="1" x14ac:dyDescent="0.2">
      <c r="A106" s="148"/>
      <c r="B106" s="128"/>
      <c r="C106" s="128"/>
      <c r="D106" s="95"/>
      <c r="E106" s="129"/>
      <c r="F106" s="128"/>
      <c r="G106" s="133"/>
      <c r="H106" s="137"/>
      <c r="I106" s="135"/>
      <c r="J106" s="129"/>
      <c r="K106" s="19" t="s">
        <v>411</v>
      </c>
      <c r="L106" s="18" t="s">
        <v>376</v>
      </c>
      <c r="M106" s="19" t="s">
        <v>429</v>
      </c>
      <c r="N106" s="19" t="s">
        <v>434</v>
      </c>
      <c r="O106" s="52" t="s">
        <v>433</v>
      </c>
      <c r="P106" s="94"/>
    </row>
    <row r="107" spans="1:16" ht="66" customHeight="1" x14ac:dyDescent="0.2">
      <c r="A107" s="148"/>
      <c r="B107" s="138" t="s">
        <v>252</v>
      </c>
      <c r="C107" s="138" t="s">
        <v>213</v>
      </c>
      <c r="D107" s="139" t="s">
        <v>255</v>
      </c>
      <c r="E107" s="140" t="s">
        <v>290</v>
      </c>
      <c r="F107" s="138" t="s">
        <v>291</v>
      </c>
      <c r="G107" s="141" t="s">
        <v>171</v>
      </c>
      <c r="H107" s="142" t="s">
        <v>172</v>
      </c>
      <c r="I107" s="143" t="s">
        <v>171</v>
      </c>
      <c r="J107" s="140" t="s">
        <v>452</v>
      </c>
      <c r="K107" s="19" t="s">
        <v>354</v>
      </c>
      <c r="L107" s="18" t="s">
        <v>376</v>
      </c>
      <c r="M107" s="19" t="s">
        <v>429</v>
      </c>
      <c r="N107" s="19" t="s">
        <v>434</v>
      </c>
      <c r="O107" s="52" t="s">
        <v>433</v>
      </c>
      <c r="P107" s="94"/>
    </row>
    <row r="108" spans="1:16" ht="66" customHeight="1" thickBot="1" x14ac:dyDescent="0.25">
      <c r="A108" s="118"/>
      <c r="B108" s="105"/>
      <c r="C108" s="105"/>
      <c r="D108" s="98"/>
      <c r="E108" s="120"/>
      <c r="F108" s="105"/>
      <c r="G108" s="150"/>
      <c r="H108" s="151"/>
      <c r="I108" s="152"/>
      <c r="J108" s="120"/>
      <c r="K108" s="19" t="s">
        <v>411</v>
      </c>
      <c r="L108" s="18" t="s">
        <v>376</v>
      </c>
      <c r="M108" s="19" t="s">
        <v>429</v>
      </c>
      <c r="N108" s="19" t="s">
        <v>434</v>
      </c>
      <c r="O108" s="52" t="s">
        <v>433</v>
      </c>
      <c r="P108" s="98"/>
    </row>
    <row r="109" spans="1:16" ht="112" x14ac:dyDescent="0.2">
      <c r="A109" s="72" t="s">
        <v>369</v>
      </c>
      <c r="B109" s="26" t="s">
        <v>370</v>
      </c>
      <c r="C109" s="26" t="s">
        <v>348</v>
      </c>
      <c r="D109" s="40" t="s">
        <v>397</v>
      </c>
      <c r="E109" s="30" t="s">
        <v>399</v>
      </c>
      <c r="F109" s="26" t="s">
        <v>360</v>
      </c>
      <c r="G109" s="45" t="s">
        <v>171</v>
      </c>
      <c r="H109" s="44" t="s">
        <v>172</v>
      </c>
      <c r="I109" s="43" t="s">
        <v>171</v>
      </c>
      <c r="J109" s="30" t="s">
        <v>452</v>
      </c>
      <c r="K109" s="155" t="s">
        <v>411</v>
      </c>
      <c r="L109" s="27" t="s">
        <v>376</v>
      </c>
      <c r="M109" s="26" t="s">
        <v>429</v>
      </c>
      <c r="N109" s="26" t="s">
        <v>434</v>
      </c>
      <c r="O109" s="56" t="s">
        <v>433</v>
      </c>
      <c r="P109" s="89" t="s">
        <v>375</v>
      </c>
    </row>
    <row r="110" spans="1:16" ht="112" x14ac:dyDescent="0.2">
      <c r="A110" s="73"/>
      <c r="B110" s="19" t="s">
        <v>370</v>
      </c>
      <c r="C110" s="19" t="s">
        <v>348</v>
      </c>
      <c r="D110" s="33" t="s">
        <v>371</v>
      </c>
      <c r="E110" s="29" t="s">
        <v>400</v>
      </c>
      <c r="F110" s="19" t="s">
        <v>360</v>
      </c>
      <c r="G110" s="46" t="s">
        <v>171</v>
      </c>
      <c r="H110" s="47" t="s">
        <v>172</v>
      </c>
      <c r="I110" s="48" t="s">
        <v>171</v>
      </c>
      <c r="J110" s="29" t="s">
        <v>452</v>
      </c>
      <c r="K110" s="127" t="s">
        <v>411</v>
      </c>
      <c r="L110" s="18" t="s">
        <v>376</v>
      </c>
      <c r="M110" s="19" t="s">
        <v>429</v>
      </c>
      <c r="N110" s="19" t="s">
        <v>434</v>
      </c>
      <c r="O110" s="52" t="s">
        <v>433</v>
      </c>
      <c r="P110" s="96"/>
    </row>
    <row r="111" spans="1:16" ht="112" x14ac:dyDescent="0.2">
      <c r="A111" s="73"/>
      <c r="B111" s="19" t="s">
        <v>370</v>
      </c>
      <c r="C111" s="19" t="s">
        <v>348</v>
      </c>
      <c r="D111" s="33" t="s">
        <v>372</v>
      </c>
      <c r="E111" s="29" t="s">
        <v>401</v>
      </c>
      <c r="F111" s="19" t="s">
        <v>360</v>
      </c>
      <c r="G111" s="46" t="s">
        <v>171</v>
      </c>
      <c r="H111" s="47" t="s">
        <v>172</v>
      </c>
      <c r="I111" s="48" t="s">
        <v>171</v>
      </c>
      <c r="J111" s="29" t="s">
        <v>452</v>
      </c>
      <c r="K111" s="127" t="s">
        <v>411</v>
      </c>
      <c r="L111" s="18" t="s">
        <v>376</v>
      </c>
      <c r="M111" s="19" t="s">
        <v>429</v>
      </c>
      <c r="N111" s="19" t="s">
        <v>434</v>
      </c>
      <c r="O111" s="52" t="s">
        <v>433</v>
      </c>
      <c r="P111" s="96"/>
    </row>
    <row r="112" spans="1:16" ht="112" x14ac:dyDescent="0.2">
      <c r="A112" s="73"/>
      <c r="B112" s="19" t="s">
        <v>370</v>
      </c>
      <c r="C112" s="19" t="s">
        <v>348</v>
      </c>
      <c r="D112" s="33" t="s">
        <v>373</v>
      </c>
      <c r="E112" s="29" t="s">
        <v>402</v>
      </c>
      <c r="F112" s="19" t="s">
        <v>360</v>
      </c>
      <c r="G112" s="46" t="s">
        <v>171</v>
      </c>
      <c r="H112" s="47" t="s">
        <v>172</v>
      </c>
      <c r="I112" s="48" t="s">
        <v>171</v>
      </c>
      <c r="J112" s="29" t="s">
        <v>452</v>
      </c>
      <c r="K112" s="127" t="s">
        <v>411</v>
      </c>
      <c r="L112" s="18" t="s">
        <v>376</v>
      </c>
      <c r="M112" s="19" t="s">
        <v>429</v>
      </c>
      <c r="N112" s="19" t="s">
        <v>434</v>
      </c>
      <c r="O112" s="52" t="s">
        <v>433</v>
      </c>
      <c r="P112" s="96"/>
    </row>
    <row r="113" spans="1:16" ht="113" thickBot="1" x14ac:dyDescent="0.25">
      <c r="A113" s="74"/>
      <c r="B113" s="22" t="s">
        <v>370</v>
      </c>
      <c r="C113" s="22" t="s">
        <v>348</v>
      </c>
      <c r="D113" s="41" t="s">
        <v>373</v>
      </c>
      <c r="E113" s="31" t="s">
        <v>403</v>
      </c>
      <c r="F113" s="22" t="s">
        <v>360</v>
      </c>
      <c r="G113" s="49" t="s">
        <v>171</v>
      </c>
      <c r="H113" s="50" t="s">
        <v>172</v>
      </c>
      <c r="I113" s="51" t="s">
        <v>171</v>
      </c>
      <c r="J113" s="31" t="s">
        <v>452</v>
      </c>
      <c r="K113" s="154" t="s">
        <v>411</v>
      </c>
      <c r="L113" s="34" t="s">
        <v>376</v>
      </c>
      <c r="M113" s="22" t="s">
        <v>429</v>
      </c>
      <c r="N113" s="22" t="s">
        <v>434</v>
      </c>
      <c r="O113" s="54" t="s">
        <v>433</v>
      </c>
      <c r="P113" s="97"/>
    </row>
    <row r="114" spans="1:16" ht="161" thickBot="1" x14ac:dyDescent="0.25">
      <c r="A114" s="35" t="s">
        <v>405</v>
      </c>
      <c r="B114" s="36" t="s">
        <v>407</v>
      </c>
      <c r="C114" s="36" t="s">
        <v>348</v>
      </c>
      <c r="D114" s="39" t="s">
        <v>409</v>
      </c>
      <c r="E114" s="37" t="s">
        <v>410</v>
      </c>
      <c r="F114" s="36" t="s">
        <v>360</v>
      </c>
      <c r="G114" s="61" t="s">
        <v>305</v>
      </c>
      <c r="H114" s="62" t="s">
        <v>170</v>
      </c>
      <c r="I114" s="63" t="s">
        <v>305</v>
      </c>
      <c r="J114" s="37" t="s">
        <v>452</v>
      </c>
      <c r="K114" s="38" t="s">
        <v>411</v>
      </c>
      <c r="L114" s="18" t="s">
        <v>376</v>
      </c>
      <c r="M114" s="19" t="s">
        <v>429</v>
      </c>
      <c r="N114" s="19" t="s">
        <v>434</v>
      </c>
      <c r="O114" s="52" t="s">
        <v>433</v>
      </c>
      <c r="P114" s="39" t="s">
        <v>357</v>
      </c>
    </row>
    <row r="115" spans="1:16" ht="113" thickBot="1" x14ac:dyDescent="0.25">
      <c r="A115" s="35" t="s">
        <v>404</v>
      </c>
      <c r="B115" s="36" t="s">
        <v>412</v>
      </c>
      <c r="C115" s="36" t="s">
        <v>348</v>
      </c>
      <c r="D115" s="39" t="s">
        <v>413</v>
      </c>
      <c r="E115" s="37" t="s">
        <v>410</v>
      </c>
      <c r="F115" s="36" t="s">
        <v>292</v>
      </c>
      <c r="G115" s="61" t="s">
        <v>305</v>
      </c>
      <c r="H115" s="62" t="s">
        <v>170</v>
      </c>
      <c r="I115" s="63" t="s">
        <v>305</v>
      </c>
      <c r="J115" s="37" t="s">
        <v>452</v>
      </c>
      <c r="K115" s="156" t="s">
        <v>411</v>
      </c>
      <c r="L115" s="18" t="s">
        <v>376</v>
      </c>
      <c r="M115" s="19" t="s">
        <v>429</v>
      </c>
      <c r="N115" s="19" t="s">
        <v>434</v>
      </c>
      <c r="O115" s="52" t="s">
        <v>433</v>
      </c>
      <c r="P115" s="39" t="s">
        <v>357</v>
      </c>
    </row>
    <row r="116" spans="1:16" ht="121" thickBot="1" x14ac:dyDescent="0.25">
      <c r="A116" s="35" t="s">
        <v>406</v>
      </c>
      <c r="B116" s="36" t="s">
        <v>412</v>
      </c>
      <c r="C116" s="36" t="s">
        <v>348</v>
      </c>
      <c r="D116" s="39" t="s">
        <v>413</v>
      </c>
      <c r="E116" s="37" t="s">
        <v>410</v>
      </c>
      <c r="F116" s="36" t="s">
        <v>292</v>
      </c>
      <c r="G116" s="61" t="s">
        <v>305</v>
      </c>
      <c r="H116" s="62" t="s">
        <v>170</v>
      </c>
      <c r="I116" s="63" t="s">
        <v>305</v>
      </c>
      <c r="J116" s="37" t="s">
        <v>452</v>
      </c>
      <c r="K116" s="156" t="s">
        <v>411</v>
      </c>
      <c r="L116" s="38" t="s">
        <v>376</v>
      </c>
      <c r="M116" s="36" t="s">
        <v>429</v>
      </c>
      <c r="N116" s="36" t="s">
        <v>434</v>
      </c>
      <c r="O116" s="59" t="s">
        <v>433</v>
      </c>
      <c r="P116" s="39" t="s">
        <v>357</v>
      </c>
    </row>
    <row r="117" spans="1:16" ht="113" thickBot="1" x14ac:dyDescent="0.25">
      <c r="A117" s="64" t="s">
        <v>414</v>
      </c>
      <c r="B117" s="65" t="s">
        <v>412</v>
      </c>
      <c r="C117" s="65" t="s">
        <v>348</v>
      </c>
      <c r="D117" s="42" t="s">
        <v>415</v>
      </c>
      <c r="E117" s="69" t="s">
        <v>410</v>
      </c>
      <c r="F117" s="65" t="s">
        <v>360</v>
      </c>
      <c r="G117" s="66" t="s">
        <v>305</v>
      </c>
      <c r="H117" s="67" t="s">
        <v>170</v>
      </c>
      <c r="I117" s="68" t="s">
        <v>305</v>
      </c>
      <c r="J117" s="69" t="s">
        <v>452</v>
      </c>
      <c r="K117" s="156" t="s">
        <v>411</v>
      </c>
      <c r="L117" s="70" t="s">
        <v>376</v>
      </c>
      <c r="M117" s="65" t="s">
        <v>429</v>
      </c>
      <c r="N117" s="65" t="s">
        <v>434</v>
      </c>
      <c r="O117" s="71" t="s">
        <v>433</v>
      </c>
      <c r="P117" s="42" t="s">
        <v>357</v>
      </c>
    </row>
    <row r="118" spans="1:16" ht="79" customHeight="1" x14ac:dyDescent="0.2">
      <c r="A118" s="117" t="s">
        <v>449</v>
      </c>
      <c r="B118" s="104" t="s">
        <v>412</v>
      </c>
      <c r="C118" s="102" t="s">
        <v>348</v>
      </c>
      <c r="D118" s="40" t="s">
        <v>259</v>
      </c>
      <c r="E118" s="30" t="s">
        <v>273</v>
      </c>
      <c r="F118" s="104" t="s">
        <v>360</v>
      </c>
      <c r="G118" s="27" t="s">
        <v>305</v>
      </c>
      <c r="H118" s="27" t="s">
        <v>170</v>
      </c>
      <c r="I118" s="58" t="s">
        <v>305</v>
      </c>
      <c r="J118" s="119" t="s">
        <v>452</v>
      </c>
      <c r="K118" s="157" t="s">
        <v>411</v>
      </c>
      <c r="L118" s="102" t="s">
        <v>376</v>
      </c>
      <c r="M118" s="104" t="s">
        <v>429</v>
      </c>
      <c r="N118" s="104" t="s">
        <v>434</v>
      </c>
      <c r="O118" s="106" t="s">
        <v>433</v>
      </c>
      <c r="P118" s="93" t="s">
        <v>357</v>
      </c>
    </row>
    <row r="119" spans="1:16" ht="79" customHeight="1" thickBot="1" x14ac:dyDescent="0.25">
      <c r="A119" s="118"/>
      <c r="B119" s="105"/>
      <c r="C119" s="103"/>
      <c r="D119" s="41" t="s">
        <v>450</v>
      </c>
      <c r="E119" s="31" t="s">
        <v>410</v>
      </c>
      <c r="F119" s="105"/>
      <c r="G119" s="34" t="s">
        <v>305</v>
      </c>
      <c r="H119" s="34" t="s">
        <v>170</v>
      </c>
      <c r="I119" s="57" t="s">
        <v>305</v>
      </c>
      <c r="J119" s="120"/>
      <c r="K119" s="158"/>
      <c r="L119" s="103"/>
      <c r="M119" s="105"/>
      <c r="N119" s="105"/>
      <c r="O119" s="107"/>
      <c r="P119" s="98"/>
    </row>
  </sheetData>
  <mergeCells count="402">
    <mergeCell ref="P102:P108"/>
    <mergeCell ref="A102:A108"/>
    <mergeCell ref="B107:B108"/>
    <mergeCell ref="C107:C108"/>
    <mergeCell ref="D107:D108"/>
    <mergeCell ref="E107:E108"/>
    <mergeCell ref="F107:F108"/>
    <mergeCell ref="G107:G108"/>
    <mergeCell ref="H107:H108"/>
    <mergeCell ref="I107:I108"/>
    <mergeCell ref="J107:J108"/>
    <mergeCell ref="B105:B106"/>
    <mergeCell ref="C105:C106"/>
    <mergeCell ref="D105:D106"/>
    <mergeCell ref="E105:E106"/>
    <mergeCell ref="F105:F106"/>
    <mergeCell ref="G105:G106"/>
    <mergeCell ref="H105:H106"/>
    <mergeCell ref="I105:I106"/>
    <mergeCell ref="J105:J106"/>
    <mergeCell ref="B103:B104"/>
    <mergeCell ref="C103:C104"/>
    <mergeCell ref="D103:D104"/>
    <mergeCell ref="E103:E104"/>
    <mergeCell ref="F103:F104"/>
    <mergeCell ref="G103:G104"/>
    <mergeCell ref="H103:H104"/>
    <mergeCell ref="I103:I104"/>
    <mergeCell ref="J103:J104"/>
    <mergeCell ref="J97:J98"/>
    <mergeCell ref="B99:B100"/>
    <mergeCell ref="C99:C100"/>
    <mergeCell ref="D99:D100"/>
    <mergeCell ref="E99:E100"/>
    <mergeCell ref="F99:F100"/>
    <mergeCell ref="G99:G100"/>
    <mergeCell ref="H99:H100"/>
    <mergeCell ref="I99:I100"/>
    <mergeCell ref="J99:J100"/>
    <mergeCell ref="A68:A80"/>
    <mergeCell ref="P68:P74"/>
    <mergeCell ref="B95:B96"/>
    <mergeCell ref="C95:C96"/>
    <mergeCell ref="D95:D96"/>
    <mergeCell ref="E95:E96"/>
    <mergeCell ref="F95:F96"/>
    <mergeCell ref="G95:G96"/>
    <mergeCell ref="H95:H96"/>
    <mergeCell ref="I95:I96"/>
    <mergeCell ref="J95:J96"/>
    <mergeCell ref="A95:A101"/>
    <mergeCell ref="P95:P101"/>
    <mergeCell ref="A63:A66"/>
    <mergeCell ref="B63:B64"/>
    <mergeCell ref="C63:C64"/>
    <mergeCell ref="D63:D64"/>
    <mergeCell ref="E63:E64"/>
    <mergeCell ref="F63:F64"/>
    <mergeCell ref="G63:G64"/>
    <mergeCell ref="H63:H64"/>
    <mergeCell ref="I63:I64"/>
    <mergeCell ref="I65:I66"/>
    <mergeCell ref="H65:H66"/>
    <mergeCell ref="G65:G66"/>
    <mergeCell ref="F65:F66"/>
    <mergeCell ref="E65:E66"/>
    <mergeCell ref="D65:D66"/>
    <mergeCell ref="C65:C66"/>
    <mergeCell ref="B65:B66"/>
    <mergeCell ref="H59:H60"/>
    <mergeCell ref="I59:I60"/>
    <mergeCell ref="J59:J60"/>
    <mergeCell ref="B61:B62"/>
    <mergeCell ref="C61:C62"/>
    <mergeCell ref="D61:D62"/>
    <mergeCell ref="E61:E62"/>
    <mergeCell ref="F61:F62"/>
    <mergeCell ref="G61:G62"/>
    <mergeCell ref="H61:H62"/>
    <mergeCell ref="I61:I62"/>
    <mergeCell ref="J61:J62"/>
    <mergeCell ref="H54:H55"/>
    <mergeCell ref="I54:I55"/>
    <mergeCell ref="J54:J55"/>
    <mergeCell ref="B56:B57"/>
    <mergeCell ref="C56:C57"/>
    <mergeCell ref="D56:D57"/>
    <mergeCell ref="E56:E57"/>
    <mergeCell ref="F56:F57"/>
    <mergeCell ref="G56:G57"/>
    <mergeCell ref="H56:H57"/>
    <mergeCell ref="I56:I57"/>
    <mergeCell ref="J56:J57"/>
    <mergeCell ref="H50:H51"/>
    <mergeCell ref="I50:I51"/>
    <mergeCell ref="J50:J51"/>
    <mergeCell ref="B52:B53"/>
    <mergeCell ref="C52:C53"/>
    <mergeCell ref="D52:D53"/>
    <mergeCell ref="E52:E53"/>
    <mergeCell ref="F52:F53"/>
    <mergeCell ref="G52:G53"/>
    <mergeCell ref="H52:H53"/>
    <mergeCell ref="I52:I53"/>
    <mergeCell ref="J52:J53"/>
    <mergeCell ref="H43:H44"/>
    <mergeCell ref="I43:I44"/>
    <mergeCell ref="J43:J44"/>
    <mergeCell ref="B45:B46"/>
    <mergeCell ref="C45:C46"/>
    <mergeCell ref="D45:D46"/>
    <mergeCell ref="E45:E46"/>
    <mergeCell ref="F45:F46"/>
    <mergeCell ref="G45:G46"/>
    <mergeCell ref="H45:H46"/>
    <mergeCell ref="I45:I46"/>
    <mergeCell ref="J45:J46"/>
    <mergeCell ref="B39:B40"/>
    <mergeCell ref="C39:C40"/>
    <mergeCell ref="D39:D40"/>
    <mergeCell ref="E39:E40"/>
    <mergeCell ref="F39:F40"/>
    <mergeCell ref="G39:G40"/>
    <mergeCell ref="H39:H40"/>
    <mergeCell ref="I39:I40"/>
    <mergeCell ref="J39:J40"/>
    <mergeCell ref="B35:B36"/>
    <mergeCell ref="C35:C36"/>
    <mergeCell ref="D35:D36"/>
    <mergeCell ref="E35:E36"/>
    <mergeCell ref="F35:F36"/>
    <mergeCell ref="G35:G36"/>
    <mergeCell ref="H35:H36"/>
    <mergeCell ref="I35:I36"/>
    <mergeCell ref="J35:J36"/>
    <mergeCell ref="A4:A14"/>
    <mergeCell ref="P4:P14"/>
    <mergeCell ref="B22:B23"/>
    <mergeCell ref="C22:C23"/>
    <mergeCell ref="D22:D23"/>
    <mergeCell ref="E22:E23"/>
    <mergeCell ref="F22:F23"/>
    <mergeCell ref="G22:G23"/>
    <mergeCell ref="H22:H23"/>
    <mergeCell ref="I22:I23"/>
    <mergeCell ref="J22:J23"/>
    <mergeCell ref="A15:A62"/>
    <mergeCell ref="P15:P62"/>
    <mergeCell ref="B8:B9"/>
    <mergeCell ref="C8:C9"/>
    <mergeCell ref="D8:D9"/>
    <mergeCell ref="E8:E9"/>
    <mergeCell ref="F8:F9"/>
    <mergeCell ref="G8:G9"/>
    <mergeCell ref="H8:H9"/>
    <mergeCell ref="I8:I9"/>
    <mergeCell ref="J8:J9"/>
    <mergeCell ref="B6:B7"/>
    <mergeCell ref="C6:C7"/>
    <mergeCell ref="D6:D7"/>
    <mergeCell ref="E6:E7"/>
    <mergeCell ref="F6:F7"/>
    <mergeCell ref="G6:G7"/>
    <mergeCell ref="H6:H7"/>
    <mergeCell ref="I6:I7"/>
    <mergeCell ref="J6:J7"/>
    <mergeCell ref="B4:B5"/>
    <mergeCell ref="C4:C5"/>
    <mergeCell ref="D4:D5"/>
    <mergeCell ref="E4:E5"/>
    <mergeCell ref="F4:F5"/>
    <mergeCell ref="G4:G5"/>
    <mergeCell ref="I4:I5"/>
    <mergeCell ref="H4:H5"/>
    <mergeCell ref="J4:J5"/>
    <mergeCell ref="K118:K119"/>
    <mergeCell ref="L118:L119"/>
    <mergeCell ref="M118:M119"/>
    <mergeCell ref="N118:N119"/>
    <mergeCell ref="O118:O119"/>
    <mergeCell ref="P118:P119"/>
    <mergeCell ref="J1:P1"/>
    <mergeCell ref="A1:D1"/>
    <mergeCell ref="E1:I1"/>
    <mergeCell ref="A2:A3"/>
    <mergeCell ref="B2:B3"/>
    <mergeCell ref="C2:C3"/>
    <mergeCell ref="D2:D3"/>
    <mergeCell ref="A118:A119"/>
    <mergeCell ref="J118:J119"/>
    <mergeCell ref="B118:B119"/>
    <mergeCell ref="C118:C119"/>
    <mergeCell ref="F118:F119"/>
    <mergeCell ref="P109:P113"/>
    <mergeCell ref="E2:E3"/>
    <mergeCell ref="F2:F3"/>
    <mergeCell ref="G2:I2"/>
    <mergeCell ref="L2:P2"/>
    <mergeCell ref="J2:J3"/>
    <mergeCell ref="K2:K3"/>
    <mergeCell ref="A109:A113"/>
    <mergeCell ref="P81:P94"/>
    <mergeCell ref="P75:P80"/>
    <mergeCell ref="G13:G14"/>
    <mergeCell ref="H13:H14"/>
    <mergeCell ref="I13:I14"/>
    <mergeCell ref="J13:J14"/>
    <mergeCell ref="B13:B14"/>
    <mergeCell ref="C13:C14"/>
    <mergeCell ref="D13:D14"/>
    <mergeCell ref="E13:E14"/>
    <mergeCell ref="F13:F14"/>
    <mergeCell ref="D17:D18"/>
    <mergeCell ref="C17:C18"/>
    <mergeCell ref="B17:B18"/>
    <mergeCell ref="J17:J18"/>
    <mergeCell ref="I17:I18"/>
    <mergeCell ref="H17:H18"/>
    <mergeCell ref="G17:G18"/>
    <mergeCell ref="F17:F18"/>
    <mergeCell ref="B25:B26"/>
    <mergeCell ref="C25:C26"/>
    <mergeCell ref="D25:D26"/>
    <mergeCell ref="E25:E26"/>
    <mergeCell ref="F25:F26"/>
    <mergeCell ref="G25:G26"/>
    <mergeCell ref="H25:H26"/>
    <mergeCell ref="I25:I26"/>
    <mergeCell ref="J25:J26"/>
    <mergeCell ref="J27:J28"/>
    <mergeCell ref="I27:I28"/>
    <mergeCell ref="H27:H28"/>
    <mergeCell ref="G27:G28"/>
    <mergeCell ref="F27:F28"/>
    <mergeCell ref="E27:E28"/>
    <mergeCell ref="D27:D28"/>
    <mergeCell ref="C27:C28"/>
    <mergeCell ref="B27:B28"/>
    <mergeCell ref="B31:B32"/>
    <mergeCell ref="C31:C32"/>
    <mergeCell ref="D31:D32"/>
    <mergeCell ref="E31:E32"/>
    <mergeCell ref="F31:F32"/>
    <mergeCell ref="G31:G32"/>
    <mergeCell ref="H31:H32"/>
    <mergeCell ref="I31:I32"/>
    <mergeCell ref="J31:J32"/>
    <mergeCell ref="B29:B30"/>
    <mergeCell ref="J29:J30"/>
    <mergeCell ref="I29:I30"/>
    <mergeCell ref="H29:H30"/>
    <mergeCell ref="G29:G30"/>
    <mergeCell ref="F29:F30"/>
    <mergeCell ref="B33:B34"/>
    <mergeCell ref="J33:J34"/>
    <mergeCell ref="I33:I34"/>
    <mergeCell ref="H33:H34"/>
    <mergeCell ref="G33:G34"/>
    <mergeCell ref="F33:F34"/>
    <mergeCell ref="E33:E34"/>
    <mergeCell ref="B37:B38"/>
    <mergeCell ref="C37:C38"/>
    <mergeCell ref="D37:D38"/>
    <mergeCell ref="E37:E38"/>
    <mergeCell ref="F37:F38"/>
    <mergeCell ref="G37:G38"/>
    <mergeCell ref="H37:H38"/>
    <mergeCell ref="I37:I38"/>
    <mergeCell ref="J37:J38"/>
    <mergeCell ref="D33:D34"/>
    <mergeCell ref="C33:C34"/>
    <mergeCell ref="E29:E30"/>
    <mergeCell ref="D29:D30"/>
    <mergeCell ref="C29:C30"/>
    <mergeCell ref="E17:E18"/>
    <mergeCell ref="B41:B42"/>
    <mergeCell ref="C41:C42"/>
    <mergeCell ref="D41:D42"/>
    <mergeCell ref="E41:E42"/>
    <mergeCell ref="F41:F42"/>
    <mergeCell ref="G41:G42"/>
    <mergeCell ref="H41:H42"/>
    <mergeCell ref="I41:I42"/>
    <mergeCell ref="J41:J42"/>
    <mergeCell ref="B43:B44"/>
    <mergeCell ref="C43:C44"/>
    <mergeCell ref="D43:D44"/>
    <mergeCell ref="E43:E44"/>
    <mergeCell ref="F43:F44"/>
    <mergeCell ref="G43:G44"/>
    <mergeCell ref="B48:B49"/>
    <mergeCell ref="C48:C49"/>
    <mergeCell ref="D48:D49"/>
    <mergeCell ref="E48:E49"/>
    <mergeCell ref="F48:F49"/>
    <mergeCell ref="G48:G49"/>
    <mergeCell ref="H48:H49"/>
    <mergeCell ref="I48:I49"/>
    <mergeCell ref="J48:J49"/>
    <mergeCell ref="B50:B51"/>
    <mergeCell ref="C50:C51"/>
    <mergeCell ref="D50:D51"/>
    <mergeCell ref="E50:E51"/>
    <mergeCell ref="F50:F51"/>
    <mergeCell ref="G50:G51"/>
    <mergeCell ref="B54:B55"/>
    <mergeCell ref="C54:C55"/>
    <mergeCell ref="D54:D55"/>
    <mergeCell ref="E54:E55"/>
    <mergeCell ref="F54:F55"/>
    <mergeCell ref="G54:G55"/>
    <mergeCell ref="B59:B60"/>
    <mergeCell ref="C59:C60"/>
    <mergeCell ref="D59:D60"/>
    <mergeCell ref="E59:E60"/>
    <mergeCell ref="F59:F60"/>
    <mergeCell ref="G59:G60"/>
    <mergeCell ref="J63:J64"/>
    <mergeCell ref="J65:J66"/>
    <mergeCell ref="B68:B69"/>
    <mergeCell ref="C68:C69"/>
    <mergeCell ref="D68:D69"/>
    <mergeCell ref="E68:E69"/>
    <mergeCell ref="P63:P64"/>
    <mergeCell ref="P65:P66"/>
    <mergeCell ref="F68:F69"/>
    <mergeCell ref="G68:G69"/>
    <mergeCell ref="H68:H69"/>
    <mergeCell ref="I68:I69"/>
    <mergeCell ref="J68:J69"/>
    <mergeCell ref="J81:J82"/>
    <mergeCell ref="I81:I82"/>
    <mergeCell ref="H81:H82"/>
    <mergeCell ref="G81:G82"/>
    <mergeCell ref="F81:F82"/>
    <mergeCell ref="E81:E82"/>
    <mergeCell ref="D81:D82"/>
    <mergeCell ref="C81:C82"/>
    <mergeCell ref="B81:B82"/>
    <mergeCell ref="E83:E84"/>
    <mergeCell ref="D83:D84"/>
    <mergeCell ref="C83:C84"/>
    <mergeCell ref="B83:B84"/>
    <mergeCell ref="J85:J86"/>
    <mergeCell ref="I85:I86"/>
    <mergeCell ref="H85:H86"/>
    <mergeCell ref="G85:G86"/>
    <mergeCell ref="F85:F86"/>
    <mergeCell ref="E85:E86"/>
    <mergeCell ref="D85:D86"/>
    <mergeCell ref="C85:C86"/>
    <mergeCell ref="B85:B86"/>
    <mergeCell ref="J83:J84"/>
    <mergeCell ref="I83:I84"/>
    <mergeCell ref="G83:G84"/>
    <mergeCell ref="H83:H84"/>
    <mergeCell ref="F83:F84"/>
    <mergeCell ref="E89:E90"/>
    <mergeCell ref="D89:D90"/>
    <mergeCell ref="C89:C90"/>
    <mergeCell ref="B89:B90"/>
    <mergeCell ref="J87:J88"/>
    <mergeCell ref="I87:I88"/>
    <mergeCell ref="H87:H88"/>
    <mergeCell ref="G87:G88"/>
    <mergeCell ref="F87:F88"/>
    <mergeCell ref="J93:J94"/>
    <mergeCell ref="E91:E92"/>
    <mergeCell ref="D91:D92"/>
    <mergeCell ref="C91:C92"/>
    <mergeCell ref="B91:B92"/>
    <mergeCell ref="A81:A94"/>
    <mergeCell ref="B93:B94"/>
    <mergeCell ref="C93:C94"/>
    <mergeCell ref="D93:D94"/>
    <mergeCell ref="E93:E94"/>
    <mergeCell ref="J91:J92"/>
    <mergeCell ref="I91:I92"/>
    <mergeCell ref="H91:H92"/>
    <mergeCell ref="G91:G92"/>
    <mergeCell ref="F91:F92"/>
    <mergeCell ref="E87:E88"/>
    <mergeCell ref="D87:D88"/>
    <mergeCell ref="C87:C88"/>
    <mergeCell ref="B87:B88"/>
    <mergeCell ref="J89:J90"/>
    <mergeCell ref="I89:I90"/>
    <mergeCell ref="H89:H90"/>
    <mergeCell ref="G89:G90"/>
    <mergeCell ref="F89:F90"/>
    <mergeCell ref="F93:F94"/>
    <mergeCell ref="G93:G94"/>
    <mergeCell ref="H93:H94"/>
    <mergeCell ref="I93:I94"/>
    <mergeCell ref="B97:B98"/>
    <mergeCell ref="C97:C98"/>
    <mergeCell ref="D97:D98"/>
    <mergeCell ref="E97:E98"/>
    <mergeCell ref="F97:F98"/>
    <mergeCell ref="G97:G98"/>
    <mergeCell ref="H97:H98"/>
    <mergeCell ref="I97:I98"/>
  </mergeCells>
  <printOptions horizontalCentered="1"/>
  <pageMargins left="0.23622047244094502" right="0.23622047244094502" top="0.74803149606299213" bottom="0.74803149606299213" header="0.31496062992126012" footer="0.31496062992126012"/>
  <pageSetup paperSize="0" scale="37"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31"/>
  <sheetViews>
    <sheetView workbookViewId="0"/>
  </sheetViews>
  <sheetFormatPr baseColWidth="10" defaultColWidth="8.83203125" defaultRowHeight="15" x14ac:dyDescent="0.2"/>
  <cols>
    <col min="1" max="1" width="14.5" customWidth="1"/>
    <col min="2" max="2" width="10" customWidth="1"/>
    <col min="3" max="3" width="97.5" style="12" customWidth="1"/>
    <col min="4" max="4" width="14.5" customWidth="1"/>
    <col min="5" max="5" width="9.1640625" customWidth="1"/>
  </cols>
  <sheetData>
    <row r="1" spans="1:37" ht="16" x14ac:dyDescent="0.2">
      <c r="A1" s="10" t="s">
        <v>24</v>
      </c>
      <c r="B1" s="10" t="s">
        <v>25</v>
      </c>
      <c r="C1" s="10" t="s">
        <v>26</v>
      </c>
      <c r="D1" s="10" t="s">
        <v>27</v>
      </c>
    </row>
    <row r="2" spans="1:37" ht="80" x14ac:dyDescent="0.2">
      <c r="A2" s="10" t="s">
        <v>28</v>
      </c>
      <c r="B2" s="10" t="s">
        <v>29</v>
      </c>
      <c r="C2" s="10" t="s">
        <v>30</v>
      </c>
      <c r="D2" s="11" t="s">
        <v>31</v>
      </c>
    </row>
    <row r="3" spans="1:37" ht="48" x14ac:dyDescent="0.2">
      <c r="A3" s="10" t="s">
        <v>32</v>
      </c>
      <c r="B3" s="10" t="s">
        <v>33</v>
      </c>
      <c r="C3" s="10" t="s">
        <v>34</v>
      </c>
      <c r="D3" s="11" t="s">
        <v>31</v>
      </c>
    </row>
    <row r="4" spans="1:37" ht="48" x14ac:dyDescent="0.2">
      <c r="A4" s="10" t="s">
        <v>35</v>
      </c>
      <c r="B4" s="10" t="s">
        <v>36</v>
      </c>
      <c r="C4" s="10" t="s">
        <v>37</v>
      </c>
      <c r="D4" s="11" t="s">
        <v>31</v>
      </c>
    </row>
    <row r="5" spans="1:37" ht="32" x14ac:dyDescent="0.2">
      <c r="A5" s="10" t="s">
        <v>38</v>
      </c>
      <c r="B5" s="10" t="s">
        <v>39</v>
      </c>
      <c r="C5" s="10" t="s">
        <v>40</v>
      </c>
      <c r="D5" s="11" t="s">
        <v>31</v>
      </c>
    </row>
    <row r="6" spans="1:37" ht="256" x14ac:dyDescent="0.2">
      <c r="A6" s="10" t="s">
        <v>41</v>
      </c>
      <c r="B6" s="10" t="s">
        <v>42</v>
      </c>
      <c r="C6" s="10" t="s">
        <v>43</v>
      </c>
      <c r="D6" s="11" t="s">
        <v>31</v>
      </c>
    </row>
    <row r="7" spans="1:37" ht="112" x14ac:dyDescent="0.2">
      <c r="A7" s="10" t="s">
        <v>44</v>
      </c>
      <c r="B7" s="10" t="s">
        <v>45</v>
      </c>
      <c r="C7" s="10" t="s">
        <v>46</v>
      </c>
      <c r="D7" s="11" t="s">
        <v>47</v>
      </c>
      <c r="AK7" t="s">
        <v>48</v>
      </c>
    </row>
    <row r="8" spans="1:37" ht="96" x14ac:dyDescent="0.2">
      <c r="A8" s="10" t="s">
        <v>49</v>
      </c>
      <c r="B8" s="10" t="s">
        <v>50</v>
      </c>
      <c r="C8" s="10" t="s">
        <v>51</v>
      </c>
      <c r="D8" s="11" t="s">
        <v>52</v>
      </c>
      <c r="AK8" t="s">
        <v>48</v>
      </c>
    </row>
    <row r="9" spans="1:37" ht="64" x14ac:dyDescent="0.2">
      <c r="A9" s="10" t="s">
        <v>53</v>
      </c>
      <c r="B9" s="10" t="s">
        <v>54</v>
      </c>
      <c r="C9" s="10" t="s">
        <v>55</v>
      </c>
      <c r="D9" s="11" t="s">
        <v>56</v>
      </c>
      <c r="AK9" t="s">
        <v>48</v>
      </c>
    </row>
    <row r="10" spans="1:37" ht="80" x14ac:dyDescent="0.2">
      <c r="A10" s="10" t="s">
        <v>57</v>
      </c>
      <c r="B10" s="10" t="s">
        <v>58</v>
      </c>
      <c r="C10" s="10" t="s">
        <v>59</v>
      </c>
      <c r="D10" s="11" t="s">
        <v>60</v>
      </c>
      <c r="AK10" t="s">
        <v>48</v>
      </c>
    </row>
    <row r="11" spans="1:37" ht="144" x14ac:dyDescent="0.2">
      <c r="A11" s="10" t="s">
        <v>61</v>
      </c>
      <c r="B11" s="10" t="s">
        <v>62</v>
      </c>
      <c r="C11" s="10" t="s">
        <v>63</v>
      </c>
      <c r="D11" s="11" t="s">
        <v>31</v>
      </c>
      <c r="AK11" t="s">
        <v>64</v>
      </c>
    </row>
    <row r="12" spans="1:37" ht="96" x14ac:dyDescent="0.2">
      <c r="A12" s="10" t="s">
        <v>65</v>
      </c>
      <c r="B12" s="10" t="s">
        <v>66</v>
      </c>
      <c r="C12" s="10" t="s">
        <v>67</v>
      </c>
      <c r="D12" s="11" t="s">
        <v>68</v>
      </c>
      <c r="AK12" t="s">
        <v>64</v>
      </c>
    </row>
    <row r="13" spans="1:37" ht="128" x14ac:dyDescent="0.2">
      <c r="A13" s="10" t="s">
        <v>69</v>
      </c>
      <c r="B13" s="10" t="s">
        <v>70</v>
      </c>
      <c r="C13" s="10" t="s">
        <v>71</v>
      </c>
      <c r="D13" s="11" t="s">
        <v>72</v>
      </c>
      <c r="AK13" t="s">
        <v>64</v>
      </c>
    </row>
    <row r="14" spans="1:37" ht="64" x14ac:dyDescent="0.2">
      <c r="A14" s="10" t="s">
        <v>73</v>
      </c>
      <c r="B14" s="10" t="s">
        <v>74</v>
      </c>
      <c r="C14" s="10" t="s">
        <v>75</v>
      </c>
      <c r="D14" s="11" t="s">
        <v>76</v>
      </c>
      <c r="AK14" t="s">
        <v>64</v>
      </c>
    </row>
    <row r="15" spans="1:37" ht="80" x14ac:dyDescent="0.2">
      <c r="A15" s="10" t="s">
        <v>77</v>
      </c>
      <c r="B15" s="10" t="s">
        <v>78</v>
      </c>
      <c r="C15" s="10" t="s">
        <v>79</v>
      </c>
      <c r="D15" s="11" t="s">
        <v>80</v>
      </c>
      <c r="AK15" t="s">
        <v>64</v>
      </c>
    </row>
    <row r="16" spans="1:37" ht="128" x14ac:dyDescent="0.2">
      <c r="A16" s="10" t="s">
        <v>81</v>
      </c>
      <c r="B16" s="10" t="s">
        <v>82</v>
      </c>
      <c r="C16" s="10" t="s">
        <v>83</v>
      </c>
      <c r="D16" s="11" t="s">
        <v>84</v>
      </c>
      <c r="AK16" t="s">
        <v>64</v>
      </c>
    </row>
    <row r="17" spans="1:37" ht="112" x14ac:dyDescent="0.2">
      <c r="A17" s="10" t="s">
        <v>85</v>
      </c>
      <c r="B17" s="10" t="s">
        <v>86</v>
      </c>
      <c r="C17" s="10" t="s">
        <v>87</v>
      </c>
      <c r="D17" s="11" t="s">
        <v>88</v>
      </c>
      <c r="AK17" t="s">
        <v>89</v>
      </c>
    </row>
    <row r="18" spans="1:37" ht="128" x14ac:dyDescent="0.2">
      <c r="A18" s="10" t="s">
        <v>90</v>
      </c>
      <c r="B18" s="10" t="s">
        <v>91</v>
      </c>
      <c r="C18" s="10" t="s">
        <v>92</v>
      </c>
      <c r="D18" s="11" t="s">
        <v>93</v>
      </c>
      <c r="AK18" t="s">
        <v>89</v>
      </c>
    </row>
    <row r="19" spans="1:37" ht="96" x14ac:dyDescent="0.2">
      <c r="A19" s="10" t="s">
        <v>94</v>
      </c>
      <c r="B19" s="10" t="s">
        <v>95</v>
      </c>
      <c r="C19" s="10" t="s">
        <v>96</v>
      </c>
      <c r="D19" s="11" t="s">
        <v>97</v>
      </c>
      <c r="AK19" t="s">
        <v>89</v>
      </c>
    </row>
    <row r="20" spans="1:37" ht="96" x14ac:dyDescent="0.2">
      <c r="A20" s="10" t="s">
        <v>98</v>
      </c>
      <c r="B20" s="10" t="s">
        <v>99</v>
      </c>
      <c r="C20" s="10" t="s">
        <v>100</v>
      </c>
      <c r="D20" s="11" t="s">
        <v>101</v>
      </c>
      <c r="AK20" t="s">
        <v>89</v>
      </c>
    </row>
    <row r="21" spans="1:37" ht="96" x14ac:dyDescent="0.2">
      <c r="A21" s="10" t="s">
        <v>102</v>
      </c>
      <c r="B21" s="10" t="s">
        <v>103</v>
      </c>
      <c r="C21" s="10" t="s">
        <v>104</v>
      </c>
      <c r="D21" s="11" t="s">
        <v>105</v>
      </c>
      <c r="AK21" t="s">
        <v>89</v>
      </c>
    </row>
    <row r="22" spans="1:37" ht="112" x14ac:dyDescent="0.2">
      <c r="A22" s="10" t="s">
        <v>106</v>
      </c>
      <c r="B22" s="10" t="s">
        <v>107</v>
      </c>
      <c r="C22" s="10" t="s">
        <v>108</v>
      </c>
      <c r="D22" s="11" t="s">
        <v>109</v>
      </c>
      <c r="AK22" t="s">
        <v>89</v>
      </c>
    </row>
    <row r="23" spans="1:37" ht="48" x14ac:dyDescent="0.2">
      <c r="A23" s="10" t="s">
        <v>110</v>
      </c>
      <c r="B23" s="10" t="s">
        <v>111</v>
      </c>
      <c r="C23" s="10" t="s">
        <v>112</v>
      </c>
      <c r="D23" s="11" t="s">
        <v>113</v>
      </c>
      <c r="AK23" t="s">
        <v>89</v>
      </c>
    </row>
    <row r="24" spans="1:37" ht="112" x14ac:dyDescent="0.2">
      <c r="A24" s="10" t="s">
        <v>114</v>
      </c>
      <c r="B24" s="10" t="s">
        <v>115</v>
      </c>
      <c r="C24" s="10" t="s">
        <v>116</v>
      </c>
      <c r="D24" s="11" t="s">
        <v>117</v>
      </c>
      <c r="AK24" t="s">
        <v>89</v>
      </c>
    </row>
    <row r="25" spans="1:37" ht="96" x14ac:dyDescent="0.2">
      <c r="A25" s="10" t="s">
        <v>118</v>
      </c>
      <c r="B25" s="10" t="s">
        <v>119</v>
      </c>
      <c r="C25" s="10" t="s">
        <v>120</v>
      </c>
      <c r="D25" s="11" t="s">
        <v>121</v>
      </c>
      <c r="AK25" t="s">
        <v>122</v>
      </c>
    </row>
    <row r="26" spans="1:37" ht="80" x14ac:dyDescent="0.2">
      <c r="A26" s="10" t="s">
        <v>123</v>
      </c>
      <c r="B26" s="10" t="s">
        <v>124</v>
      </c>
      <c r="C26" s="10" t="s">
        <v>125</v>
      </c>
      <c r="D26" s="11" t="s">
        <v>126</v>
      </c>
      <c r="AK26" t="s">
        <v>122</v>
      </c>
    </row>
    <row r="27" spans="1:37" ht="144" x14ac:dyDescent="0.2">
      <c r="A27" s="10" t="s">
        <v>127</v>
      </c>
      <c r="B27" s="10" t="s">
        <v>128</v>
      </c>
      <c r="C27" s="10" t="s">
        <v>129</v>
      </c>
      <c r="D27" s="11" t="s">
        <v>130</v>
      </c>
      <c r="AK27" t="s">
        <v>122</v>
      </c>
    </row>
    <row r="28" spans="1:37" ht="112" x14ac:dyDescent="0.2">
      <c r="A28" s="10" t="s">
        <v>131</v>
      </c>
      <c r="B28" s="10" t="s">
        <v>132</v>
      </c>
      <c r="C28" s="10" t="s">
        <v>133</v>
      </c>
      <c r="D28" s="11" t="s">
        <v>134</v>
      </c>
      <c r="AK28" t="s">
        <v>122</v>
      </c>
    </row>
    <row r="29" spans="1:37" ht="96" x14ac:dyDescent="0.2">
      <c r="A29" s="10" t="s">
        <v>135</v>
      </c>
      <c r="B29" s="10" t="s">
        <v>136</v>
      </c>
      <c r="C29" s="10" t="s">
        <v>137</v>
      </c>
      <c r="D29" s="11" t="s">
        <v>138</v>
      </c>
      <c r="AK29" t="s">
        <v>122</v>
      </c>
    </row>
    <row r="30" spans="1:37" ht="80" x14ac:dyDescent="0.2">
      <c r="A30" s="10" t="s">
        <v>139</v>
      </c>
      <c r="B30" s="10" t="s">
        <v>140</v>
      </c>
      <c r="C30" s="10" t="s">
        <v>141</v>
      </c>
      <c r="D30" s="11" t="s">
        <v>142</v>
      </c>
      <c r="AK30" t="s">
        <v>122</v>
      </c>
    </row>
    <row r="31" spans="1:37" ht="96" x14ac:dyDescent="0.2">
      <c r="A31" s="10" t="s">
        <v>143</v>
      </c>
      <c r="B31" s="10" t="s">
        <v>144</v>
      </c>
      <c r="C31" s="10" t="s">
        <v>145</v>
      </c>
      <c r="D31" s="11" t="s">
        <v>146</v>
      </c>
      <c r="AK31" t="s">
        <v>122</v>
      </c>
    </row>
  </sheetData>
  <pageMargins left="0" right="0" top="0.39370078740157516" bottom="0" header="0.31496062992126012" footer="0"/>
  <pageSetup paperSize="0" fitToWidth="0" fitToHeight="0" orientation="landscape"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129"/>
  <sheetViews>
    <sheetView workbookViewId="0"/>
  </sheetViews>
  <sheetFormatPr baseColWidth="10" defaultColWidth="8.83203125" defaultRowHeight="15" x14ac:dyDescent="0.2"/>
  <cols>
    <col min="1" max="1" width="9.1640625" customWidth="1"/>
    <col min="2" max="2" width="14.1640625" customWidth="1"/>
    <col min="3" max="3" width="12.5" customWidth="1"/>
    <col min="4" max="4" width="21" customWidth="1"/>
    <col min="5" max="5" width="16" customWidth="1"/>
    <col min="6" max="6" width="16.1640625" customWidth="1"/>
    <col min="7" max="7" width="14.83203125" customWidth="1"/>
    <col min="8" max="8" width="9.1640625" customWidth="1"/>
  </cols>
  <sheetData>
    <row r="2" spans="1:9" x14ac:dyDescent="0.2">
      <c r="A2" s="3" t="s">
        <v>147</v>
      </c>
    </row>
    <row r="3" spans="1:9" ht="19" x14ac:dyDescent="0.25">
      <c r="B3" s="13" t="s">
        <v>148</v>
      </c>
    </row>
    <row r="4" spans="1:9" ht="19" x14ac:dyDescent="0.25">
      <c r="B4" s="14" t="s">
        <v>149</v>
      </c>
      <c r="I4" s="15" t="s">
        <v>150</v>
      </c>
    </row>
    <row r="5" spans="1:9" ht="19" x14ac:dyDescent="0.25">
      <c r="B5" s="14" t="s">
        <v>151</v>
      </c>
      <c r="I5" t="s">
        <v>152</v>
      </c>
    </row>
    <row r="6" spans="1:9" ht="19" x14ac:dyDescent="0.25">
      <c r="B6" s="14" t="s">
        <v>153</v>
      </c>
      <c r="I6" s="16" t="s">
        <v>154</v>
      </c>
    </row>
    <row r="7" spans="1:9" ht="19" x14ac:dyDescent="0.25">
      <c r="B7" s="14" t="s">
        <v>155</v>
      </c>
      <c r="I7" t="s">
        <v>156</v>
      </c>
    </row>
    <row r="8" spans="1:9" ht="19" x14ac:dyDescent="0.25">
      <c r="B8" s="14" t="s">
        <v>157</v>
      </c>
      <c r="I8" t="s">
        <v>158</v>
      </c>
    </row>
    <row r="9" spans="1:9" ht="19" x14ac:dyDescent="0.25">
      <c r="B9" s="13" t="s">
        <v>159</v>
      </c>
      <c r="I9" t="s">
        <v>160</v>
      </c>
    </row>
    <row r="10" spans="1:9" ht="19" x14ac:dyDescent="0.25">
      <c r="B10" s="13" t="s">
        <v>19</v>
      </c>
      <c r="I10" t="s">
        <v>161</v>
      </c>
    </row>
    <row r="11" spans="1:9" ht="19" x14ac:dyDescent="0.25">
      <c r="B11" s="14" t="s">
        <v>162</v>
      </c>
    </row>
    <row r="12" spans="1:9" ht="19" x14ac:dyDescent="0.25">
      <c r="B12" s="14" t="s">
        <v>163</v>
      </c>
    </row>
    <row r="13" spans="1:9" x14ac:dyDescent="0.2">
      <c r="A13" s="3" t="s">
        <v>164</v>
      </c>
      <c r="C13" s="126" t="s">
        <v>165</v>
      </c>
      <c r="D13" s="126"/>
    </row>
    <row r="14" spans="1:9" x14ac:dyDescent="0.2">
      <c r="B14" t="s">
        <v>166</v>
      </c>
      <c r="D14" t="s">
        <v>167</v>
      </c>
    </row>
    <row r="15" spans="1:9" x14ac:dyDescent="0.2">
      <c r="B15" t="s">
        <v>168</v>
      </c>
      <c r="D15" t="s">
        <v>169</v>
      </c>
    </row>
    <row r="16" spans="1:9" x14ac:dyDescent="0.2">
      <c r="D16" t="s">
        <v>156</v>
      </c>
    </row>
    <row r="20" spans="2:7" x14ac:dyDescent="0.2">
      <c r="B20" t="s">
        <v>21</v>
      </c>
      <c r="D20" t="s">
        <v>20</v>
      </c>
    </row>
    <row r="21" spans="2:7" x14ac:dyDescent="0.2">
      <c r="B21" t="s">
        <v>170</v>
      </c>
      <c r="D21" t="s">
        <v>171</v>
      </c>
    </row>
    <row r="22" spans="2:7" x14ac:dyDescent="0.2">
      <c r="B22" t="s">
        <v>172</v>
      </c>
    </row>
    <row r="23" spans="2:7" x14ac:dyDescent="0.2">
      <c r="B23" t="s">
        <v>173</v>
      </c>
    </row>
    <row r="24" spans="2:7" x14ac:dyDescent="0.2">
      <c r="B24" t="s">
        <v>174</v>
      </c>
    </row>
    <row r="26" spans="2:7" x14ac:dyDescent="0.2">
      <c r="D26" t="s">
        <v>175</v>
      </c>
      <c r="E26" t="s">
        <v>175</v>
      </c>
      <c r="F26" t="s">
        <v>175</v>
      </c>
      <c r="G26" t="s">
        <v>176</v>
      </c>
    </row>
    <row r="27" spans="2:7" x14ac:dyDescent="0.2">
      <c r="B27" t="s">
        <v>20</v>
      </c>
      <c r="C27" t="e">
        <f>Mappatura_processi!#REF!</f>
        <v>#REF!</v>
      </c>
      <c r="D27" t="e">
        <f t="shared" ref="D27:D58" si="0">IF(OR(C27 = "Media", C27="Alta",C27="Altissima"),"Altissimo","")</f>
        <v>#REF!</v>
      </c>
      <c r="E27" t="e">
        <f t="shared" ref="E27:E58" si="1">IF(C27="Bassa","Alto","")</f>
        <v>#REF!</v>
      </c>
      <c r="F27" t="e">
        <f t="shared" ref="F27:F58" si="2">IF(C27="Molto bassa","Medio","")</f>
        <v>#REF!</v>
      </c>
      <c r="G27" t="e">
        <f t="shared" ref="G27:G58" si="3">CONCATENATE(D27,E27,F27)</f>
        <v>#REF!</v>
      </c>
    </row>
    <row r="28" spans="2:7" x14ac:dyDescent="0.2">
      <c r="B28" t="s">
        <v>177</v>
      </c>
      <c r="C28" t="e">
        <f>Mappatura_processi!#REF!</f>
        <v>#REF!</v>
      </c>
      <c r="D28" t="e">
        <f t="shared" si="0"/>
        <v>#REF!</v>
      </c>
      <c r="E28" t="e">
        <f t="shared" si="1"/>
        <v>#REF!</v>
      </c>
      <c r="F28" t="e">
        <f t="shared" si="2"/>
        <v>#REF!</v>
      </c>
      <c r="G28" t="e">
        <f t="shared" si="3"/>
        <v>#REF!</v>
      </c>
    </row>
    <row r="29" spans="2:7" x14ac:dyDescent="0.2">
      <c r="B29" t="s">
        <v>22</v>
      </c>
      <c r="C29" t="e">
        <f>Mappatura_processi!#REF!</f>
        <v>#REF!</v>
      </c>
      <c r="D29" t="e">
        <f t="shared" si="0"/>
        <v>#REF!</v>
      </c>
      <c r="E29" t="e">
        <f t="shared" si="1"/>
        <v>#REF!</v>
      </c>
      <c r="F29" t="e">
        <f t="shared" si="2"/>
        <v>#REF!</v>
      </c>
      <c r="G29" t="e">
        <f t="shared" si="3"/>
        <v>#REF!</v>
      </c>
    </row>
    <row r="30" spans="2:7" x14ac:dyDescent="0.2">
      <c r="C30" t="e">
        <f>Mappatura_processi!#REF!</f>
        <v>#REF!</v>
      </c>
      <c r="D30" t="e">
        <f t="shared" si="0"/>
        <v>#REF!</v>
      </c>
      <c r="E30" t="e">
        <f t="shared" si="1"/>
        <v>#REF!</v>
      </c>
      <c r="F30" t="e">
        <f t="shared" si="2"/>
        <v>#REF!</v>
      </c>
      <c r="G30" t="e">
        <f t="shared" si="3"/>
        <v>#REF!</v>
      </c>
    </row>
    <row r="31" spans="2:7" x14ac:dyDescent="0.2">
      <c r="C31" t="e">
        <f>Mappatura_processi!#REF!</f>
        <v>#REF!</v>
      </c>
      <c r="D31" t="e">
        <f t="shared" si="0"/>
        <v>#REF!</v>
      </c>
      <c r="E31" t="e">
        <f t="shared" si="1"/>
        <v>#REF!</v>
      </c>
      <c r="F31" t="e">
        <f t="shared" si="2"/>
        <v>#REF!</v>
      </c>
      <c r="G31" t="e">
        <f t="shared" si="3"/>
        <v>#REF!</v>
      </c>
    </row>
    <row r="32" spans="2:7" x14ac:dyDescent="0.2">
      <c r="C32" t="e">
        <f>Mappatura_processi!#REF!</f>
        <v>#REF!</v>
      </c>
      <c r="D32" t="e">
        <f t="shared" si="0"/>
        <v>#REF!</v>
      </c>
      <c r="E32" t="e">
        <f t="shared" si="1"/>
        <v>#REF!</v>
      </c>
      <c r="F32" t="e">
        <f t="shared" si="2"/>
        <v>#REF!</v>
      </c>
      <c r="G32" t="e">
        <f t="shared" si="3"/>
        <v>#REF!</v>
      </c>
    </row>
    <row r="33" spans="3:7" x14ac:dyDescent="0.2">
      <c r="C33" t="e">
        <f>Mappatura_processi!#REF!</f>
        <v>#REF!</v>
      </c>
      <c r="D33" t="e">
        <f t="shared" si="0"/>
        <v>#REF!</v>
      </c>
      <c r="E33" t="e">
        <f t="shared" si="1"/>
        <v>#REF!</v>
      </c>
      <c r="F33" t="e">
        <f t="shared" si="2"/>
        <v>#REF!</v>
      </c>
      <c r="G33" t="e">
        <f t="shared" si="3"/>
        <v>#REF!</v>
      </c>
    </row>
    <row r="34" spans="3:7" x14ac:dyDescent="0.2">
      <c r="C34" t="e">
        <f>Mappatura_processi!#REF!</f>
        <v>#REF!</v>
      </c>
      <c r="D34" t="e">
        <f t="shared" si="0"/>
        <v>#REF!</v>
      </c>
      <c r="E34" t="e">
        <f t="shared" si="1"/>
        <v>#REF!</v>
      </c>
      <c r="F34" t="e">
        <f t="shared" si="2"/>
        <v>#REF!</v>
      </c>
      <c r="G34" t="e">
        <f t="shared" si="3"/>
        <v>#REF!</v>
      </c>
    </row>
    <row r="35" spans="3:7" x14ac:dyDescent="0.2">
      <c r="C35" t="e">
        <f>Mappatura_processi!#REF!</f>
        <v>#REF!</v>
      </c>
      <c r="D35" t="e">
        <f t="shared" si="0"/>
        <v>#REF!</v>
      </c>
      <c r="E35" t="e">
        <f t="shared" si="1"/>
        <v>#REF!</v>
      </c>
      <c r="F35" t="e">
        <f t="shared" si="2"/>
        <v>#REF!</v>
      </c>
      <c r="G35" t="e">
        <f t="shared" si="3"/>
        <v>#REF!</v>
      </c>
    </row>
    <row r="36" spans="3:7" x14ac:dyDescent="0.2">
      <c r="C36" t="e">
        <f>Mappatura_processi!#REF!</f>
        <v>#REF!</v>
      </c>
      <c r="D36" t="e">
        <f t="shared" si="0"/>
        <v>#REF!</v>
      </c>
      <c r="E36" t="e">
        <f t="shared" si="1"/>
        <v>#REF!</v>
      </c>
      <c r="F36" t="e">
        <f t="shared" si="2"/>
        <v>#REF!</v>
      </c>
      <c r="G36" t="e">
        <f t="shared" si="3"/>
        <v>#REF!</v>
      </c>
    </row>
    <row r="37" spans="3:7" x14ac:dyDescent="0.2">
      <c r="C37" t="e">
        <f>Mappatura_processi!#REF!</f>
        <v>#REF!</v>
      </c>
      <c r="D37" t="e">
        <f t="shared" si="0"/>
        <v>#REF!</v>
      </c>
      <c r="E37" t="e">
        <f t="shared" si="1"/>
        <v>#REF!</v>
      </c>
      <c r="F37" t="e">
        <f t="shared" si="2"/>
        <v>#REF!</v>
      </c>
      <c r="G37" t="e">
        <f t="shared" si="3"/>
        <v>#REF!</v>
      </c>
    </row>
    <row r="38" spans="3:7" x14ac:dyDescent="0.2">
      <c r="C38" t="e">
        <f>Mappatura_processi!#REF!</f>
        <v>#REF!</v>
      </c>
      <c r="D38" t="e">
        <f t="shared" si="0"/>
        <v>#REF!</v>
      </c>
      <c r="E38" t="e">
        <f t="shared" si="1"/>
        <v>#REF!</v>
      </c>
      <c r="F38" t="e">
        <f t="shared" si="2"/>
        <v>#REF!</v>
      </c>
      <c r="G38" t="e">
        <f t="shared" si="3"/>
        <v>#REF!</v>
      </c>
    </row>
    <row r="39" spans="3:7" x14ac:dyDescent="0.2">
      <c r="C39" t="e">
        <f>Mappatura_processi!#REF!</f>
        <v>#REF!</v>
      </c>
      <c r="D39" t="e">
        <f t="shared" si="0"/>
        <v>#REF!</v>
      </c>
      <c r="E39" t="e">
        <f t="shared" si="1"/>
        <v>#REF!</v>
      </c>
      <c r="F39" t="e">
        <f t="shared" si="2"/>
        <v>#REF!</v>
      </c>
      <c r="G39" t="e">
        <f t="shared" si="3"/>
        <v>#REF!</v>
      </c>
    </row>
    <row r="40" spans="3:7" x14ac:dyDescent="0.2">
      <c r="C40" t="e">
        <f>Mappatura_processi!#REF!</f>
        <v>#REF!</v>
      </c>
      <c r="D40" t="e">
        <f t="shared" si="0"/>
        <v>#REF!</v>
      </c>
      <c r="E40" t="e">
        <f t="shared" si="1"/>
        <v>#REF!</v>
      </c>
      <c r="F40" t="e">
        <f t="shared" si="2"/>
        <v>#REF!</v>
      </c>
      <c r="G40" t="e">
        <f t="shared" si="3"/>
        <v>#REF!</v>
      </c>
    </row>
    <row r="41" spans="3:7" x14ac:dyDescent="0.2">
      <c r="C41" t="e">
        <f>Mappatura_processi!#REF!</f>
        <v>#REF!</v>
      </c>
      <c r="D41" t="e">
        <f t="shared" si="0"/>
        <v>#REF!</v>
      </c>
      <c r="E41" t="e">
        <f t="shared" si="1"/>
        <v>#REF!</v>
      </c>
      <c r="F41" t="e">
        <f t="shared" si="2"/>
        <v>#REF!</v>
      </c>
      <c r="G41" t="e">
        <f t="shared" si="3"/>
        <v>#REF!</v>
      </c>
    </row>
    <row r="42" spans="3:7" x14ac:dyDescent="0.2">
      <c r="C42" t="e">
        <f>Mappatura_processi!#REF!</f>
        <v>#REF!</v>
      </c>
      <c r="D42" t="e">
        <f t="shared" si="0"/>
        <v>#REF!</v>
      </c>
      <c r="E42" t="e">
        <f t="shared" si="1"/>
        <v>#REF!</v>
      </c>
      <c r="F42" t="e">
        <f t="shared" si="2"/>
        <v>#REF!</v>
      </c>
      <c r="G42" t="e">
        <f t="shared" si="3"/>
        <v>#REF!</v>
      </c>
    </row>
    <row r="43" spans="3:7" x14ac:dyDescent="0.2">
      <c r="C43" t="e">
        <f>Mappatura_processi!#REF!</f>
        <v>#REF!</v>
      </c>
      <c r="D43" t="e">
        <f t="shared" si="0"/>
        <v>#REF!</v>
      </c>
      <c r="E43" t="e">
        <f t="shared" si="1"/>
        <v>#REF!</v>
      </c>
      <c r="F43" t="e">
        <f t="shared" si="2"/>
        <v>#REF!</v>
      </c>
      <c r="G43" t="e">
        <f t="shared" si="3"/>
        <v>#REF!</v>
      </c>
    </row>
    <row r="44" spans="3:7" x14ac:dyDescent="0.2">
      <c r="C44" t="e">
        <f>Mappatura_processi!#REF!</f>
        <v>#REF!</v>
      </c>
      <c r="D44" t="e">
        <f t="shared" si="0"/>
        <v>#REF!</v>
      </c>
      <c r="E44" t="e">
        <f t="shared" si="1"/>
        <v>#REF!</v>
      </c>
      <c r="F44" t="e">
        <f t="shared" si="2"/>
        <v>#REF!</v>
      </c>
      <c r="G44" t="e">
        <f t="shared" si="3"/>
        <v>#REF!</v>
      </c>
    </row>
    <row r="45" spans="3:7" x14ac:dyDescent="0.2">
      <c r="C45" t="e">
        <f>Mappatura_processi!#REF!</f>
        <v>#REF!</v>
      </c>
      <c r="D45" t="e">
        <f t="shared" si="0"/>
        <v>#REF!</v>
      </c>
      <c r="E45" t="e">
        <f t="shared" si="1"/>
        <v>#REF!</v>
      </c>
      <c r="F45" t="e">
        <f t="shared" si="2"/>
        <v>#REF!</v>
      </c>
      <c r="G45" t="e">
        <f t="shared" si="3"/>
        <v>#REF!</v>
      </c>
    </row>
    <row r="46" spans="3:7" x14ac:dyDescent="0.2">
      <c r="C46" t="e">
        <f>Mappatura_processi!#REF!</f>
        <v>#REF!</v>
      </c>
      <c r="D46" t="e">
        <f t="shared" si="0"/>
        <v>#REF!</v>
      </c>
      <c r="E46" t="e">
        <f t="shared" si="1"/>
        <v>#REF!</v>
      </c>
      <c r="F46" t="e">
        <f t="shared" si="2"/>
        <v>#REF!</v>
      </c>
      <c r="G46" t="e">
        <f t="shared" si="3"/>
        <v>#REF!</v>
      </c>
    </row>
    <row r="47" spans="3:7" x14ac:dyDescent="0.2">
      <c r="C47" t="e">
        <f>Mappatura_processi!#REF!</f>
        <v>#REF!</v>
      </c>
      <c r="D47" t="e">
        <f t="shared" si="0"/>
        <v>#REF!</v>
      </c>
      <c r="E47" t="e">
        <f t="shared" si="1"/>
        <v>#REF!</v>
      </c>
      <c r="F47" t="e">
        <f t="shared" si="2"/>
        <v>#REF!</v>
      </c>
      <c r="G47" t="e">
        <f t="shared" si="3"/>
        <v>#REF!</v>
      </c>
    </row>
    <row r="48" spans="3:7" x14ac:dyDescent="0.2">
      <c r="C48" t="e">
        <f>Mappatura_processi!#REF!</f>
        <v>#REF!</v>
      </c>
      <c r="D48" t="e">
        <f t="shared" si="0"/>
        <v>#REF!</v>
      </c>
      <c r="E48" t="e">
        <f t="shared" si="1"/>
        <v>#REF!</v>
      </c>
      <c r="F48" t="e">
        <f t="shared" si="2"/>
        <v>#REF!</v>
      </c>
      <c r="G48" t="e">
        <f t="shared" si="3"/>
        <v>#REF!</v>
      </c>
    </row>
    <row r="49" spans="3:7" x14ac:dyDescent="0.2">
      <c r="C49" t="e">
        <f>Mappatura_processi!#REF!</f>
        <v>#REF!</v>
      </c>
      <c r="D49" t="e">
        <f t="shared" si="0"/>
        <v>#REF!</v>
      </c>
      <c r="E49" t="e">
        <f t="shared" si="1"/>
        <v>#REF!</v>
      </c>
      <c r="F49" t="e">
        <f t="shared" si="2"/>
        <v>#REF!</v>
      </c>
      <c r="G49" t="e">
        <f t="shared" si="3"/>
        <v>#REF!</v>
      </c>
    </row>
    <row r="50" spans="3:7" x14ac:dyDescent="0.2">
      <c r="C50" t="e">
        <f>Mappatura_processi!#REF!</f>
        <v>#REF!</v>
      </c>
      <c r="D50" t="e">
        <f t="shared" si="0"/>
        <v>#REF!</v>
      </c>
      <c r="E50" t="e">
        <f t="shared" si="1"/>
        <v>#REF!</v>
      </c>
      <c r="F50" t="e">
        <f t="shared" si="2"/>
        <v>#REF!</v>
      </c>
      <c r="G50" t="e">
        <f t="shared" si="3"/>
        <v>#REF!</v>
      </c>
    </row>
    <row r="51" spans="3:7" x14ac:dyDescent="0.2">
      <c r="C51" t="e">
        <f>Mappatura_processi!#REF!</f>
        <v>#REF!</v>
      </c>
      <c r="D51" t="e">
        <f t="shared" si="0"/>
        <v>#REF!</v>
      </c>
      <c r="E51" t="e">
        <f t="shared" si="1"/>
        <v>#REF!</v>
      </c>
      <c r="F51" t="e">
        <f t="shared" si="2"/>
        <v>#REF!</v>
      </c>
      <c r="G51" t="e">
        <f t="shared" si="3"/>
        <v>#REF!</v>
      </c>
    </row>
    <row r="52" spans="3:7" x14ac:dyDescent="0.2">
      <c r="C52" t="e">
        <f>Mappatura_processi!#REF!</f>
        <v>#REF!</v>
      </c>
      <c r="D52" t="e">
        <f t="shared" si="0"/>
        <v>#REF!</v>
      </c>
      <c r="E52" t="e">
        <f t="shared" si="1"/>
        <v>#REF!</v>
      </c>
      <c r="F52" t="e">
        <f t="shared" si="2"/>
        <v>#REF!</v>
      </c>
      <c r="G52" t="e">
        <f t="shared" si="3"/>
        <v>#REF!</v>
      </c>
    </row>
    <row r="53" spans="3:7" x14ac:dyDescent="0.2">
      <c r="C53" t="e">
        <f>Mappatura_processi!#REF!</f>
        <v>#REF!</v>
      </c>
      <c r="D53" t="e">
        <f t="shared" si="0"/>
        <v>#REF!</v>
      </c>
      <c r="E53" t="e">
        <f t="shared" si="1"/>
        <v>#REF!</v>
      </c>
      <c r="F53" t="e">
        <f t="shared" si="2"/>
        <v>#REF!</v>
      </c>
      <c r="G53" t="e">
        <f t="shared" si="3"/>
        <v>#REF!</v>
      </c>
    </row>
    <row r="54" spans="3:7" x14ac:dyDescent="0.2">
      <c r="C54" t="e">
        <f>Mappatura_processi!#REF!</f>
        <v>#REF!</v>
      </c>
      <c r="D54" t="e">
        <f t="shared" si="0"/>
        <v>#REF!</v>
      </c>
      <c r="E54" t="e">
        <f t="shared" si="1"/>
        <v>#REF!</v>
      </c>
      <c r="F54" t="e">
        <f t="shared" si="2"/>
        <v>#REF!</v>
      </c>
      <c r="G54" t="e">
        <f t="shared" si="3"/>
        <v>#REF!</v>
      </c>
    </row>
    <row r="55" spans="3:7" x14ac:dyDescent="0.2">
      <c r="C55" t="e">
        <f>Mappatura_processi!#REF!</f>
        <v>#REF!</v>
      </c>
      <c r="D55" t="e">
        <f t="shared" si="0"/>
        <v>#REF!</v>
      </c>
      <c r="E55" t="e">
        <f t="shared" si="1"/>
        <v>#REF!</v>
      </c>
      <c r="F55" t="e">
        <f t="shared" si="2"/>
        <v>#REF!</v>
      </c>
      <c r="G55" t="e">
        <f t="shared" si="3"/>
        <v>#REF!</v>
      </c>
    </row>
    <row r="56" spans="3:7" x14ac:dyDescent="0.2">
      <c r="C56" t="e">
        <f>Mappatura_processi!#REF!</f>
        <v>#REF!</v>
      </c>
      <c r="D56" t="e">
        <f t="shared" si="0"/>
        <v>#REF!</v>
      </c>
      <c r="E56" t="e">
        <f t="shared" si="1"/>
        <v>#REF!</v>
      </c>
      <c r="F56" t="e">
        <f t="shared" si="2"/>
        <v>#REF!</v>
      </c>
      <c r="G56" t="e">
        <f t="shared" si="3"/>
        <v>#REF!</v>
      </c>
    </row>
    <row r="57" spans="3:7" x14ac:dyDescent="0.2">
      <c r="C57" t="e">
        <f>Mappatura_processi!#REF!</f>
        <v>#REF!</v>
      </c>
      <c r="D57" t="e">
        <f t="shared" si="0"/>
        <v>#REF!</v>
      </c>
      <c r="E57" t="e">
        <f t="shared" si="1"/>
        <v>#REF!</v>
      </c>
      <c r="F57" t="e">
        <f t="shared" si="2"/>
        <v>#REF!</v>
      </c>
      <c r="G57" t="e">
        <f t="shared" si="3"/>
        <v>#REF!</v>
      </c>
    </row>
    <row r="58" spans="3:7" x14ac:dyDescent="0.2">
      <c r="C58" t="e">
        <f>Mappatura_processi!#REF!</f>
        <v>#REF!</v>
      </c>
      <c r="D58" t="e">
        <f t="shared" si="0"/>
        <v>#REF!</v>
      </c>
      <c r="E58" t="e">
        <f t="shared" si="1"/>
        <v>#REF!</v>
      </c>
      <c r="F58" t="e">
        <f t="shared" si="2"/>
        <v>#REF!</v>
      </c>
      <c r="G58" t="e">
        <f t="shared" si="3"/>
        <v>#REF!</v>
      </c>
    </row>
    <row r="59" spans="3:7" x14ac:dyDescent="0.2">
      <c r="C59" t="e">
        <f>Mappatura_processi!#REF!</f>
        <v>#REF!</v>
      </c>
      <c r="D59" t="e">
        <f t="shared" ref="D59:D90" si="4">IF(OR(C59 = "Media", C59="Alta",C59="Altissima"),"Altissimo","")</f>
        <v>#REF!</v>
      </c>
      <c r="E59" t="e">
        <f t="shared" ref="E59:E90" si="5">IF(C59="Bassa","Alto","")</f>
        <v>#REF!</v>
      </c>
      <c r="F59" t="e">
        <f t="shared" ref="F59:F90" si="6">IF(C59="Molto bassa","Medio","")</f>
        <v>#REF!</v>
      </c>
      <c r="G59" t="e">
        <f t="shared" ref="G59:G90" si="7">CONCATENATE(D59,E59,F59)</f>
        <v>#REF!</v>
      </c>
    </row>
    <row r="60" spans="3:7" x14ac:dyDescent="0.2">
      <c r="C60" t="e">
        <f>Mappatura_processi!#REF!</f>
        <v>#REF!</v>
      </c>
      <c r="D60" t="e">
        <f t="shared" si="4"/>
        <v>#REF!</v>
      </c>
      <c r="E60" t="e">
        <f t="shared" si="5"/>
        <v>#REF!</v>
      </c>
      <c r="F60" t="e">
        <f t="shared" si="6"/>
        <v>#REF!</v>
      </c>
      <c r="G60" t="e">
        <f t="shared" si="7"/>
        <v>#REF!</v>
      </c>
    </row>
    <row r="61" spans="3:7" x14ac:dyDescent="0.2">
      <c r="C61" t="e">
        <f>Mappatura_processi!#REF!</f>
        <v>#REF!</v>
      </c>
      <c r="D61" t="e">
        <f t="shared" si="4"/>
        <v>#REF!</v>
      </c>
      <c r="E61" t="e">
        <f t="shared" si="5"/>
        <v>#REF!</v>
      </c>
      <c r="F61" t="e">
        <f t="shared" si="6"/>
        <v>#REF!</v>
      </c>
      <c r="G61" t="e">
        <f t="shared" si="7"/>
        <v>#REF!</v>
      </c>
    </row>
    <row r="62" spans="3:7" x14ac:dyDescent="0.2">
      <c r="C62" t="e">
        <f>Mappatura_processi!#REF!</f>
        <v>#REF!</v>
      </c>
      <c r="D62" t="e">
        <f t="shared" si="4"/>
        <v>#REF!</v>
      </c>
      <c r="E62" t="e">
        <f t="shared" si="5"/>
        <v>#REF!</v>
      </c>
      <c r="F62" t="e">
        <f t="shared" si="6"/>
        <v>#REF!</v>
      </c>
      <c r="G62" t="e">
        <f t="shared" si="7"/>
        <v>#REF!</v>
      </c>
    </row>
    <row r="63" spans="3:7" x14ac:dyDescent="0.2">
      <c r="C63" t="e">
        <f>Mappatura_processi!#REF!</f>
        <v>#REF!</v>
      </c>
      <c r="D63" t="e">
        <f t="shared" si="4"/>
        <v>#REF!</v>
      </c>
      <c r="E63" t="e">
        <f t="shared" si="5"/>
        <v>#REF!</v>
      </c>
      <c r="F63" t="e">
        <f t="shared" si="6"/>
        <v>#REF!</v>
      </c>
      <c r="G63" t="e">
        <f t="shared" si="7"/>
        <v>#REF!</v>
      </c>
    </row>
    <row r="64" spans="3:7" x14ac:dyDescent="0.2">
      <c r="C64" t="e">
        <f>Mappatura_processi!#REF!</f>
        <v>#REF!</v>
      </c>
      <c r="D64" t="e">
        <f t="shared" si="4"/>
        <v>#REF!</v>
      </c>
      <c r="E64" t="e">
        <f t="shared" si="5"/>
        <v>#REF!</v>
      </c>
      <c r="F64" t="e">
        <f t="shared" si="6"/>
        <v>#REF!</v>
      </c>
      <c r="G64" t="e">
        <f t="shared" si="7"/>
        <v>#REF!</v>
      </c>
    </row>
    <row r="65" spans="3:7" x14ac:dyDescent="0.2">
      <c r="C65" t="e">
        <f>Mappatura_processi!#REF!</f>
        <v>#REF!</v>
      </c>
      <c r="D65" t="e">
        <f t="shared" si="4"/>
        <v>#REF!</v>
      </c>
      <c r="E65" t="e">
        <f t="shared" si="5"/>
        <v>#REF!</v>
      </c>
      <c r="F65" t="e">
        <f t="shared" si="6"/>
        <v>#REF!</v>
      </c>
      <c r="G65" t="e">
        <f t="shared" si="7"/>
        <v>#REF!</v>
      </c>
    </row>
    <row r="66" spans="3:7" x14ac:dyDescent="0.2">
      <c r="C66" t="e">
        <f>Mappatura_processi!#REF!</f>
        <v>#REF!</v>
      </c>
      <c r="D66" t="e">
        <f t="shared" si="4"/>
        <v>#REF!</v>
      </c>
      <c r="E66" t="e">
        <f t="shared" si="5"/>
        <v>#REF!</v>
      </c>
      <c r="F66" t="e">
        <f t="shared" si="6"/>
        <v>#REF!</v>
      </c>
      <c r="G66" t="e">
        <f t="shared" si="7"/>
        <v>#REF!</v>
      </c>
    </row>
    <row r="67" spans="3:7" x14ac:dyDescent="0.2">
      <c r="C67" t="e">
        <f>Mappatura_processi!#REF!</f>
        <v>#REF!</v>
      </c>
      <c r="D67" t="e">
        <f t="shared" si="4"/>
        <v>#REF!</v>
      </c>
      <c r="E67" t="e">
        <f t="shared" si="5"/>
        <v>#REF!</v>
      </c>
      <c r="F67" t="e">
        <f t="shared" si="6"/>
        <v>#REF!</v>
      </c>
      <c r="G67" t="e">
        <f t="shared" si="7"/>
        <v>#REF!</v>
      </c>
    </row>
    <row r="68" spans="3:7" x14ac:dyDescent="0.2">
      <c r="C68" t="e">
        <f>Mappatura_processi!#REF!</f>
        <v>#REF!</v>
      </c>
      <c r="D68" t="e">
        <f t="shared" si="4"/>
        <v>#REF!</v>
      </c>
      <c r="E68" t="e">
        <f t="shared" si="5"/>
        <v>#REF!</v>
      </c>
      <c r="F68" t="e">
        <f t="shared" si="6"/>
        <v>#REF!</v>
      </c>
      <c r="G68" t="e">
        <f t="shared" si="7"/>
        <v>#REF!</v>
      </c>
    </row>
    <row r="69" spans="3:7" x14ac:dyDescent="0.2">
      <c r="C69" t="e">
        <f>Mappatura_processi!#REF!</f>
        <v>#REF!</v>
      </c>
      <c r="D69" t="e">
        <f t="shared" si="4"/>
        <v>#REF!</v>
      </c>
      <c r="E69" t="e">
        <f t="shared" si="5"/>
        <v>#REF!</v>
      </c>
      <c r="F69" t="e">
        <f t="shared" si="6"/>
        <v>#REF!</v>
      </c>
      <c r="G69" t="e">
        <f t="shared" si="7"/>
        <v>#REF!</v>
      </c>
    </row>
    <row r="70" spans="3:7" x14ac:dyDescent="0.2">
      <c r="C70" t="e">
        <f>Mappatura_processi!#REF!</f>
        <v>#REF!</v>
      </c>
      <c r="D70" t="e">
        <f t="shared" si="4"/>
        <v>#REF!</v>
      </c>
      <c r="E70" t="e">
        <f t="shared" si="5"/>
        <v>#REF!</v>
      </c>
      <c r="F70" t="e">
        <f t="shared" si="6"/>
        <v>#REF!</v>
      </c>
      <c r="G70" t="e">
        <f t="shared" si="7"/>
        <v>#REF!</v>
      </c>
    </row>
    <row r="71" spans="3:7" x14ac:dyDescent="0.2">
      <c r="C71" t="e">
        <f>Mappatura_processi!#REF!</f>
        <v>#REF!</v>
      </c>
      <c r="D71" t="e">
        <f t="shared" si="4"/>
        <v>#REF!</v>
      </c>
      <c r="E71" t="e">
        <f t="shared" si="5"/>
        <v>#REF!</v>
      </c>
      <c r="F71" t="e">
        <f t="shared" si="6"/>
        <v>#REF!</v>
      </c>
      <c r="G71" t="e">
        <f t="shared" si="7"/>
        <v>#REF!</v>
      </c>
    </row>
    <row r="72" spans="3:7" x14ac:dyDescent="0.2">
      <c r="C72" t="e">
        <f>Mappatura_processi!#REF!</f>
        <v>#REF!</v>
      </c>
      <c r="D72" t="e">
        <f t="shared" si="4"/>
        <v>#REF!</v>
      </c>
      <c r="E72" t="e">
        <f t="shared" si="5"/>
        <v>#REF!</v>
      </c>
      <c r="F72" t="e">
        <f t="shared" si="6"/>
        <v>#REF!</v>
      </c>
      <c r="G72" t="e">
        <f t="shared" si="7"/>
        <v>#REF!</v>
      </c>
    </row>
    <row r="73" spans="3:7" x14ac:dyDescent="0.2">
      <c r="C73" t="e">
        <f>Mappatura_processi!#REF!</f>
        <v>#REF!</v>
      </c>
      <c r="D73" t="e">
        <f t="shared" si="4"/>
        <v>#REF!</v>
      </c>
      <c r="E73" t="e">
        <f t="shared" si="5"/>
        <v>#REF!</v>
      </c>
      <c r="F73" t="e">
        <f t="shared" si="6"/>
        <v>#REF!</v>
      </c>
      <c r="G73" t="e">
        <f t="shared" si="7"/>
        <v>#REF!</v>
      </c>
    </row>
    <row r="74" spans="3:7" x14ac:dyDescent="0.2">
      <c r="C74" t="e">
        <f>Mappatura_processi!#REF!</f>
        <v>#REF!</v>
      </c>
      <c r="D74" t="e">
        <f t="shared" si="4"/>
        <v>#REF!</v>
      </c>
      <c r="E74" t="e">
        <f t="shared" si="5"/>
        <v>#REF!</v>
      </c>
      <c r="F74" t="e">
        <f t="shared" si="6"/>
        <v>#REF!</v>
      </c>
      <c r="G74" t="e">
        <f t="shared" si="7"/>
        <v>#REF!</v>
      </c>
    </row>
    <row r="75" spans="3:7" x14ac:dyDescent="0.2">
      <c r="C75" t="e">
        <f>Mappatura_processi!#REF!</f>
        <v>#REF!</v>
      </c>
      <c r="D75" t="e">
        <f t="shared" si="4"/>
        <v>#REF!</v>
      </c>
      <c r="E75" t="e">
        <f t="shared" si="5"/>
        <v>#REF!</v>
      </c>
      <c r="F75" t="e">
        <f t="shared" si="6"/>
        <v>#REF!</v>
      </c>
      <c r="G75" t="e">
        <f t="shared" si="7"/>
        <v>#REF!</v>
      </c>
    </row>
    <row r="76" spans="3:7" x14ac:dyDescent="0.2">
      <c r="C76" t="e">
        <f>Mappatura_processi!#REF!</f>
        <v>#REF!</v>
      </c>
      <c r="D76" t="e">
        <f t="shared" si="4"/>
        <v>#REF!</v>
      </c>
      <c r="E76" t="e">
        <f t="shared" si="5"/>
        <v>#REF!</v>
      </c>
      <c r="F76" t="e">
        <f t="shared" si="6"/>
        <v>#REF!</v>
      </c>
      <c r="G76" t="e">
        <f t="shared" si="7"/>
        <v>#REF!</v>
      </c>
    </row>
    <row r="77" spans="3:7" x14ac:dyDescent="0.2">
      <c r="C77" t="e">
        <f>Mappatura_processi!#REF!</f>
        <v>#REF!</v>
      </c>
      <c r="D77" t="e">
        <f t="shared" si="4"/>
        <v>#REF!</v>
      </c>
      <c r="E77" t="e">
        <f t="shared" si="5"/>
        <v>#REF!</v>
      </c>
      <c r="F77" t="e">
        <f t="shared" si="6"/>
        <v>#REF!</v>
      </c>
      <c r="G77" t="e">
        <f t="shared" si="7"/>
        <v>#REF!</v>
      </c>
    </row>
    <row r="78" spans="3:7" x14ac:dyDescent="0.2">
      <c r="C78" t="e">
        <f>Mappatura_processi!#REF!</f>
        <v>#REF!</v>
      </c>
      <c r="D78" t="e">
        <f t="shared" si="4"/>
        <v>#REF!</v>
      </c>
      <c r="E78" t="e">
        <f t="shared" si="5"/>
        <v>#REF!</v>
      </c>
      <c r="F78" t="e">
        <f t="shared" si="6"/>
        <v>#REF!</v>
      </c>
      <c r="G78" t="e">
        <f t="shared" si="7"/>
        <v>#REF!</v>
      </c>
    </row>
    <row r="79" spans="3:7" x14ac:dyDescent="0.2">
      <c r="C79" t="e">
        <f>Mappatura_processi!#REF!</f>
        <v>#REF!</v>
      </c>
      <c r="D79" t="e">
        <f t="shared" si="4"/>
        <v>#REF!</v>
      </c>
      <c r="E79" t="e">
        <f t="shared" si="5"/>
        <v>#REF!</v>
      </c>
      <c r="F79" t="e">
        <f t="shared" si="6"/>
        <v>#REF!</v>
      </c>
      <c r="G79" t="e">
        <f t="shared" si="7"/>
        <v>#REF!</v>
      </c>
    </row>
    <row r="80" spans="3:7" x14ac:dyDescent="0.2">
      <c r="C80" t="e">
        <f>Mappatura_processi!#REF!</f>
        <v>#REF!</v>
      </c>
      <c r="D80" t="e">
        <f t="shared" si="4"/>
        <v>#REF!</v>
      </c>
      <c r="E80" t="e">
        <f t="shared" si="5"/>
        <v>#REF!</v>
      </c>
      <c r="F80" t="e">
        <f t="shared" si="6"/>
        <v>#REF!</v>
      </c>
      <c r="G80" t="e">
        <f t="shared" si="7"/>
        <v>#REF!</v>
      </c>
    </row>
    <row r="81" spans="3:7" x14ac:dyDescent="0.2">
      <c r="C81" t="e">
        <f>Mappatura_processi!#REF!</f>
        <v>#REF!</v>
      </c>
      <c r="D81" t="e">
        <f t="shared" si="4"/>
        <v>#REF!</v>
      </c>
      <c r="E81" t="e">
        <f t="shared" si="5"/>
        <v>#REF!</v>
      </c>
      <c r="F81" t="e">
        <f t="shared" si="6"/>
        <v>#REF!</v>
      </c>
      <c r="G81" t="e">
        <f t="shared" si="7"/>
        <v>#REF!</v>
      </c>
    </row>
    <row r="82" spans="3:7" x14ac:dyDescent="0.2">
      <c r="C82" t="e">
        <f>Mappatura_processi!#REF!</f>
        <v>#REF!</v>
      </c>
      <c r="D82" t="e">
        <f t="shared" si="4"/>
        <v>#REF!</v>
      </c>
      <c r="E82" t="e">
        <f t="shared" si="5"/>
        <v>#REF!</v>
      </c>
      <c r="F82" t="e">
        <f t="shared" si="6"/>
        <v>#REF!</v>
      </c>
      <c r="G82" t="e">
        <f t="shared" si="7"/>
        <v>#REF!</v>
      </c>
    </row>
    <row r="83" spans="3:7" x14ac:dyDescent="0.2">
      <c r="C83" t="e">
        <f>Mappatura_processi!#REF!</f>
        <v>#REF!</v>
      </c>
      <c r="D83" t="e">
        <f t="shared" si="4"/>
        <v>#REF!</v>
      </c>
      <c r="E83" t="e">
        <f t="shared" si="5"/>
        <v>#REF!</v>
      </c>
      <c r="F83" t="e">
        <f t="shared" si="6"/>
        <v>#REF!</v>
      </c>
      <c r="G83" t="e">
        <f t="shared" si="7"/>
        <v>#REF!</v>
      </c>
    </row>
    <row r="84" spans="3:7" x14ac:dyDescent="0.2">
      <c r="C84" t="e">
        <f>Mappatura_processi!#REF!</f>
        <v>#REF!</v>
      </c>
      <c r="D84" t="e">
        <f t="shared" si="4"/>
        <v>#REF!</v>
      </c>
      <c r="E84" t="e">
        <f t="shared" si="5"/>
        <v>#REF!</v>
      </c>
      <c r="F84" t="e">
        <f t="shared" si="6"/>
        <v>#REF!</v>
      </c>
      <c r="G84" t="e">
        <f t="shared" si="7"/>
        <v>#REF!</v>
      </c>
    </row>
    <row r="85" spans="3:7" x14ac:dyDescent="0.2">
      <c r="C85" t="e">
        <f>Mappatura_processi!#REF!</f>
        <v>#REF!</v>
      </c>
      <c r="D85" t="e">
        <f t="shared" si="4"/>
        <v>#REF!</v>
      </c>
      <c r="E85" t="e">
        <f t="shared" si="5"/>
        <v>#REF!</v>
      </c>
      <c r="F85" t="e">
        <f t="shared" si="6"/>
        <v>#REF!</v>
      </c>
      <c r="G85" t="e">
        <f t="shared" si="7"/>
        <v>#REF!</v>
      </c>
    </row>
    <row r="86" spans="3:7" x14ac:dyDescent="0.2">
      <c r="C86" t="e">
        <f>Mappatura_processi!#REF!</f>
        <v>#REF!</v>
      </c>
      <c r="D86" t="e">
        <f t="shared" si="4"/>
        <v>#REF!</v>
      </c>
      <c r="E86" t="e">
        <f t="shared" si="5"/>
        <v>#REF!</v>
      </c>
      <c r="F86" t="e">
        <f t="shared" si="6"/>
        <v>#REF!</v>
      </c>
      <c r="G86" t="e">
        <f t="shared" si="7"/>
        <v>#REF!</v>
      </c>
    </row>
    <row r="87" spans="3:7" x14ac:dyDescent="0.2">
      <c r="C87" t="e">
        <f>Mappatura_processi!#REF!</f>
        <v>#REF!</v>
      </c>
      <c r="D87" t="e">
        <f t="shared" si="4"/>
        <v>#REF!</v>
      </c>
      <c r="E87" t="e">
        <f t="shared" si="5"/>
        <v>#REF!</v>
      </c>
      <c r="F87" t="e">
        <f t="shared" si="6"/>
        <v>#REF!</v>
      </c>
      <c r="G87" t="e">
        <f t="shared" si="7"/>
        <v>#REF!</v>
      </c>
    </row>
    <row r="88" spans="3:7" x14ac:dyDescent="0.2">
      <c r="C88" t="e">
        <f>Mappatura_processi!#REF!</f>
        <v>#REF!</v>
      </c>
      <c r="D88" t="e">
        <f t="shared" si="4"/>
        <v>#REF!</v>
      </c>
      <c r="E88" t="e">
        <f t="shared" si="5"/>
        <v>#REF!</v>
      </c>
      <c r="F88" t="e">
        <f t="shared" si="6"/>
        <v>#REF!</v>
      </c>
      <c r="G88" t="e">
        <f t="shared" si="7"/>
        <v>#REF!</v>
      </c>
    </row>
    <row r="89" spans="3:7" x14ac:dyDescent="0.2">
      <c r="C89" t="e">
        <f>Mappatura_processi!#REF!</f>
        <v>#REF!</v>
      </c>
      <c r="D89" t="e">
        <f t="shared" si="4"/>
        <v>#REF!</v>
      </c>
      <c r="E89" t="e">
        <f t="shared" si="5"/>
        <v>#REF!</v>
      </c>
      <c r="F89" t="e">
        <f t="shared" si="6"/>
        <v>#REF!</v>
      </c>
      <c r="G89" t="e">
        <f t="shared" si="7"/>
        <v>#REF!</v>
      </c>
    </row>
    <row r="90" spans="3:7" x14ac:dyDescent="0.2">
      <c r="C90" t="e">
        <f>Mappatura_processi!#REF!</f>
        <v>#REF!</v>
      </c>
      <c r="D90" t="e">
        <f t="shared" si="4"/>
        <v>#REF!</v>
      </c>
      <c r="E90" t="e">
        <f t="shared" si="5"/>
        <v>#REF!</v>
      </c>
      <c r="F90" t="e">
        <f t="shared" si="6"/>
        <v>#REF!</v>
      </c>
      <c r="G90" t="e">
        <f t="shared" si="7"/>
        <v>#REF!</v>
      </c>
    </row>
    <row r="91" spans="3:7" x14ac:dyDescent="0.2">
      <c r="C91" t="e">
        <f>Mappatura_processi!#REF!</f>
        <v>#REF!</v>
      </c>
      <c r="D91" t="e">
        <f t="shared" ref="D91:D122" si="8">IF(OR(C91 = "Media", C91="Alta",C91="Altissima"),"Altissimo","")</f>
        <v>#REF!</v>
      </c>
      <c r="E91" t="e">
        <f t="shared" ref="E91:E122" si="9">IF(C91="Bassa","Alto","")</f>
        <v>#REF!</v>
      </c>
      <c r="F91" t="e">
        <f t="shared" ref="F91:F122" si="10">IF(C91="Molto bassa","Medio","")</f>
        <v>#REF!</v>
      </c>
      <c r="G91" t="e">
        <f t="shared" ref="G91:G122" si="11">CONCATENATE(D91,E91,F91)</f>
        <v>#REF!</v>
      </c>
    </row>
    <row r="92" spans="3:7" x14ac:dyDescent="0.2">
      <c r="C92" t="e">
        <f>Mappatura_processi!#REF!</f>
        <v>#REF!</v>
      </c>
      <c r="D92" t="e">
        <f t="shared" si="8"/>
        <v>#REF!</v>
      </c>
      <c r="E92" t="e">
        <f t="shared" si="9"/>
        <v>#REF!</v>
      </c>
      <c r="F92" t="e">
        <f t="shared" si="10"/>
        <v>#REF!</v>
      </c>
      <c r="G92" t="e">
        <f t="shared" si="11"/>
        <v>#REF!</v>
      </c>
    </row>
    <row r="93" spans="3:7" x14ac:dyDescent="0.2">
      <c r="C93" t="e">
        <f>Mappatura_processi!#REF!</f>
        <v>#REF!</v>
      </c>
      <c r="D93" t="e">
        <f t="shared" si="8"/>
        <v>#REF!</v>
      </c>
      <c r="E93" t="e">
        <f t="shared" si="9"/>
        <v>#REF!</v>
      </c>
      <c r="F93" t="e">
        <f t="shared" si="10"/>
        <v>#REF!</v>
      </c>
      <c r="G93" t="e">
        <f t="shared" si="11"/>
        <v>#REF!</v>
      </c>
    </row>
    <row r="94" spans="3:7" x14ac:dyDescent="0.2">
      <c r="C94" t="e">
        <f>Mappatura_processi!#REF!</f>
        <v>#REF!</v>
      </c>
      <c r="D94" t="e">
        <f t="shared" si="8"/>
        <v>#REF!</v>
      </c>
      <c r="E94" t="e">
        <f t="shared" si="9"/>
        <v>#REF!</v>
      </c>
      <c r="F94" t="e">
        <f t="shared" si="10"/>
        <v>#REF!</v>
      </c>
      <c r="G94" t="e">
        <f t="shared" si="11"/>
        <v>#REF!</v>
      </c>
    </row>
    <row r="95" spans="3:7" x14ac:dyDescent="0.2">
      <c r="C95" t="e">
        <f>Mappatura_processi!#REF!</f>
        <v>#REF!</v>
      </c>
      <c r="D95" t="e">
        <f t="shared" si="8"/>
        <v>#REF!</v>
      </c>
      <c r="E95" t="e">
        <f t="shared" si="9"/>
        <v>#REF!</v>
      </c>
      <c r="F95" t="e">
        <f t="shared" si="10"/>
        <v>#REF!</v>
      </c>
      <c r="G95" t="e">
        <f t="shared" si="11"/>
        <v>#REF!</v>
      </c>
    </row>
    <row r="96" spans="3:7" x14ac:dyDescent="0.2">
      <c r="C96" t="e">
        <f>Mappatura_processi!#REF!</f>
        <v>#REF!</v>
      </c>
      <c r="D96" t="e">
        <f t="shared" si="8"/>
        <v>#REF!</v>
      </c>
      <c r="E96" t="e">
        <f t="shared" si="9"/>
        <v>#REF!</v>
      </c>
      <c r="F96" t="e">
        <f t="shared" si="10"/>
        <v>#REF!</v>
      </c>
      <c r="G96" t="e">
        <f t="shared" si="11"/>
        <v>#REF!</v>
      </c>
    </row>
    <row r="97" spans="3:7" x14ac:dyDescent="0.2">
      <c r="C97" t="e">
        <f>Mappatura_processi!#REF!</f>
        <v>#REF!</v>
      </c>
      <c r="D97" t="e">
        <f t="shared" si="8"/>
        <v>#REF!</v>
      </c>
      <c r="E97" t="e">
        <f t="shared" si="9"/>
        <v>#REF!</v>
      </c>
      <c r="F97" t="e">
        <f t="shared" si="10"/>
        <v>#REF!</v>
      </c>
      <c r="G97" t="e">
        <f t="shared" si="11"/>
        <v>#REF!</v>
      </c>
    </row>
    <row r="98" spans="3:7" x14ac:dyDescent="0.2">
      <c r="C98" t="e">
        <f>Mappatura_processi!#REF!</f>
        <v>#REF!</v>
      </c>
      <c r="D98" t="e">
        <f t="shared" si="8"/>
        <v>#REF!</v>
      </c>
      <c r="E98" t="e">
        <f t="shared" si="9"/>
        <v>#REF!</v>
      </c>
      <c r="F98" t="e">
        <f t="shared" si="10"/>
        <v>#REF!</v>
      </c>
      <c r="G98" t="e">
        <f t="shared" si="11"/>
        <v>#REF!</v>
      </c>
    </row>
    <row r="99" spans="3:7" x14ac:dyDescent="0.2">
      <c r="C99" t="e">
        <f>Mappatura_processi!#REF!</f>
        <v>#REF!</v>
      </c>
      <c r="D99" t="e">
        <f t="shared" si="8"/>
        <v>#REF!</v>
      </c>
      <c r="E99" t="e">
        <f t="shared" si="9"/>
        <v>#REF!</v>
      </c>
      <c r="F99" t="e">
        <f t="shared" si="10"/>
        <v>#REF!</v>
      </c>
      <c r="G99" t="e">
        <f t="shared" si="11"/>
        <v>#REF!</v>
      </c>
    </row>
    <row r="100" spans="3:7" x14ac:dyDescent="0.2">
      <c r="C100" t="e">
        <f>Mappatura_processi!#REF!</f>
        <v>#REF!</v>
      </c>
      <c r="D100" t="e">
        <f t="shared" si="8"/>
        <v>#REF!</v>
      </c>
      <c r="E100" t="e">
        <f t="shared" si="9"/>
        <v>#REF!</v>
      </c>
      <c r="F100" t="e">
        <f t="shared" si="10"/>
        <v>#REF!</v>
      </c>
      <c r="G100" t="e">
        <f t="shared" si="11"/>
        <v>#REF!</v>
      </c>
    </row>
    <row r="101" spans="3:7" x14ac:dyDescent="0.2">
      <c r="C101" t="e">
        <f>Mappatura_processi!#REF!</f>
        <v>#REF!</v>
      </c>
      <c r="D101" t="e">
        <f t="shared" si="8"/>
        <v>#REF!</v>
      </c>
      <c r="E101" t="e">
        <f t="shared" si="9"/>
        <v>#REF!</v>
      </c>
      <c r="F101" t="e">
        <f t="shared" si="10"/>
        <v>#REF!</v>
      </c>
      <c r="G101" t="e">
        <f t="shared" si="11"/>
        <v>#REF!</v>
      </c>
    </row>
    <row r="102" spans="3:7" x14ac:dyDescent="0.2">
      <c r="C102" t="e">
        <f>Mappatura_processi!#REF!</f>
        <v>#REF!</v>
      </c>
      <c r="D102" t="e">
        <f t="shared" si="8"/>
        <v>#REF!</v>
      </c>
      <c r="E102" t="e">
        <f t="shared" si="9"/>
        <v>#REF!</v>
      </c>
      <c r="F102" t="e">
        <f t="shared" si="10"/>
        <v>#REF!</v>
      </c>
      <c r="G102" t="e">
        <f t="shared" si="11"/>
        <v>#REF!</v>
      </c>
    </row>
    <row r="103" spans="3:7" x14ac:dyDescent="0.2">
      <c r="C103" t="e">
        <f>Mappatura_processi!#REF!</f>
        <v>#REF!</v>
      </c>
      <c r="D103" t="e">
        <f t="shared" si="8"/>
        <v>#REF!</v>
      </c>
      <c r="E103" t="e">
        <f t="shared" si="9"/>
        <v>#REF!</v>
      </c>
      <c r="F103" t="e">
        <f t="shared" si="10"/>
        <v>#REF!</v>
      </c>
      <c r="G103" t="e">
        <f t="shared" si="11"/>
        <v>#REF!</v>
      </c>
    </row>
    <row r="104" spans="3:7" x14ac:dyDescent="0.2">
      <c r="C104" t="e">
        <f>Mappatura_processi!#REF!</f>
        <v>#REF!</v>
      </c>
      <c r="D104" t="e">
        <f t="shared" si="8"/>
        <v>#REF!</v>
      </c>
      <c r="E104" t="e">
        <f t="shared" si="9"/>
        <v>#REF!</v>
      </c>
      <c r="F104" t="e">
        <f t="shared" si="10"/>
        <v>#REF!</v>
      </c>
      <c r="G104" t="e">
        <f t="shared" si="11"/>
        <v>#REF!</v>
      </c>
    </row>
    <row r="105" spans="3:7" x14ac:dyDescent="0.2">
      <c r="C105" t="e">
        <f>Mappatura_processi!#REF!</f>
        <v>#REF!</v>
      </c>
      <c r="D105" t="e">
        <f t="shared" si="8"/>
        <v>#REF!</v>
      </c>
      <c r="E105" t="e">
        <f t="shared" si="9"/>
        <v>#REF!</v>
      </c>
      <c r="F105" t="e">
        <f t="shared" si="10"/>
        <v>#REF!</v>
      </c>
      <c r="G105" t="e">
        <f t="shared" si="11"/>
        <v>#REF!</v>
      </c>
    </row>
    <row r="106" spans="3:7" x14ac:dyDescent="0.2">
      <c r="C106" t="e">
        <f>Mappatura_processi!#REF!</f>
        <v>#REF!</v>
      </c>
      <c r="D106" t="e">
        <f t="shared" si="8"/>
        <v>#REF!</v>
      </c>
      <c r="E106" t="e">
        <f t="shared" si="9"/>
        <v>#REF!</v>
      </c>
      <c r="F106" t="e">
        <f t="shared" si="10"/>
        <v>#REF!</v>
      </c>
      <c r="G106" t="e">
        <f t="shared" si="11"/>
        <v>#REF!</v>
      </c>
    </row>
    <row r="107" spans="3:7" x14ac:dyDescent="0.2">
      <c r="C107" t="e">
        <f>Mappatura_processi!#REF!</f>
        <v>#REF!</v>
      </c>
      <c r="D107" t="e">
        <f t="shared" si="8"/>
        <v>#REF!</v>
      </c>
      <c r="E107" t="e">
        <f t="shared" si="9"/>
        <v>#REF!</v>
      </c>
      <c r="F107" t="e">
        <f t="shared" si="10"/>
        <v>#REF!</v>
      </c>
      <c r="G107" t="e">
        <f t="shared" si="11"/>
        <v>#REF!</v>
      </c>
    </row>
    <row r="108" spans="3:7" x14ac:dyDescent="0.2">
      <c r="C108" t="e">
        <f>Mappatura_processi!#REF!</f>
        <v>#REF!</v>
      </c>
      <c r="D108" t="e">
        <f t="shared" si="8"/>
        <v>#REF!</v>
      </c>
      <c r="E108" t="e">
        <f t="shared" si="9"/>
        <v>#REF!</v>
      </c>
      <c r="F108" t="e">
        <f t="shared" si="10"/>
        <v>#REF!</v>
      </c>
      <c r="G108" t="e">
        <f t="shared" si="11"/>
        <v>#REF!</v>
      </c>
    </row>
    <row r="109" spans="3:7" x14ac:dyDescent="0.2">
      <c r="C109" t="e">
        <f>Mappatura_processi!#REF!</f>
        <v>#REF!</v>
      </c>
      <c r="D109" t="e">
        <f t="shared" si="8"/>
        <v>#REF!</v>
      </c>
      <c r="E109" t="e">
        <f t="shared" si="9"/>
        <v>#REF!</v>
      </c>
      <c r="F109" t="e">
        <f t="shared" si="10"/>
        <v>#REF!</v>
      </c>
      <c r="G109" t="e">
        <f t="shared" si="11"/>
        <v>#REF!</v>
      </c>
    </row>
    <row r="110" spans="3:7" x14ac:dyDescent="0.2">
      <c r="C110" t="e">
        <f>Mappatura_processi!#REF!</f>
        <v>#REF!</v>
      </c>
      <c r="D110" t="e">
        <f t="shared" si="8"/>
        <v>#REF!</v>
      </c>
      <c r="E110" t="e">
        <f t="shared" si="9"/>
        <v>#REF!</v>
      </c>
      <c r="F110" t="e">
        <f t="shared" si="10"/>
        <v>#REF!</v>
      </c>
      <c r="G110" t="e">
        <f t="shared" si="11"/>
        <v>#REF!</v>
      </c>
    </row>
    <row r="111" spans="3:7" x14ac:dyDescent="0.2">
      <c r="C111" t="e">
        <f>Mappatura_processi!#REF!</f>
        <v>#REF!</v>
      </c>
      <c r="D111" t="e">
        <f t="shared" si="8"/>
        <v>#REF!</v>
      </c>
      <c r="E111" t="e">
        <f t="shared" si="9"/>
        <v>#REF!</v>
      </c>
      <c r="F111" t="e">
        <f t="shared" si="10"/>
        <v>#REF!</v>
      </c>
      <c r="G111" t="e">
        <f t="shared" si="11"/>
        <v>#REF!</v>
      </c>
    </row>
    <row r="112" spans="3:7" x14ac:dyDescent="0.2">
      <c r="C112" t="e">
        <f>Mappatura_processi!#REF!</f>
        <v>#REF!</v>
      </c>
      <c r="D112" t="e">
        <f t="shared" si="8"/>
        <v>#REF!</v>
      </c>
      <c r="E112" t="e">
        <f t="shared" si="9"/>
        <v>#REF!</v>
      </c>
      <c r="F112" t="e">
        <f t="shared" si="10"/>
        <v>#REF!</v>
      </c>
      <c r="G112" t="e">
        <f t="shared" si="11"/>
        <v>#REF!</v>
      </c>
    </row>
    <row r="113" spans="3:7" x14ac:dyDescent="0.2">
      <c r="C113" t="e">
        <f>Mappatura_processi!#REF!</f>
        <v>#REF!</v>
      </c>
      <c r="D113" t="e">
        <f t="shared" si="8"/>
        <v>#REF!</v>
      </c>
      <c r="E113" t="e">
        <f t="shared" si="9"/>
        <v>#REF!</v>
      </c>
      <c r="F113" t="e">
        <f t="shared" si="10"/>
        <v>#REF!</v>
      </c>
      <c r="G113" t="e">
        <f t="shared" si="11"/>
        <v>#REF!</v>
      </c>
    </row>
    <row r="114" spans="3:7" x14ac:dyDescent="0.2">
      <c r="C114" t="e">
        <f>Mappatura_processi!#REF!</f>
        <v>#REF!</v>
      </c>
      <c r="D114" t="e">
        <f t="shared" si="8"/>
        <v>#REF!</v>
      </c>
      <c r="E114" t="e">
        <f t="shared" si="9"/>
        <v>#REF!</v>
      </c>
      <c r="F114" t="e">
        <f t="shared" si="10"/>
        <v>#REF!</v>
      </c>
      <c r="G114" t="e">
        <f t="shared" si="11"/>
        <v>#REF!</v>
      </c>
    </row>
    <row r="115" spans="3:7" x14ac:dyDescent="0.2">
      <c r="C115" t="e">
        <f>Mappatura_processi!#REF!</f>
        <v>#REF!</v>
      </c>
      <c r="D115" t="e">
        <f t="shared" si="8"/>
        <v>#REF!</v>
      </c>
      <c r="E115" t="e">
        <f t="shared" si="9"/>
        <v>#REF!</v>
      </c>
      <c r="F115" t="e">
        <f t="shared" si="10"/>
        <v>#REF!</v>
      </c>
      <c r="G115" t="e">
        <f t="shared" si="11"/>
        <v>#REF!</v>
      </c>
    </row>
    <row r="116" spans="3:7" x14ac:dyDescent="0.2">
      <c r="C116" t="e">
        <f>Mappatura_processi!#REF!</f>
        <v>#REF!</v>
      </c>
      <c r="D116" t="e">
        <f t="shared" si="8"/>
        <v>#REF!</v>
      </c>
      <c r="E116" t="e">
        <f t="shared" si="9"/>
        <v>#REF!</v>
      </c>
      <c r="F116" t="e">
        <f t="shared" si="10"/>
        <v>#REF!</v>
      </c>
      <c r="G116" t="e">
        <f t="shared" si="11"/>
        <v>#REF!</v>
      </c>
    </row>
    <row r="117" spans="3:7" x14ac:dyDescent="0.2">
      <c r="C117" t="e">
        <f>Mappatura_processi!#REF!</f>
        <v>#REF!</v>
      </c>
      <c r="D117" t="e">
        <f t="shared" si="8"/>
        <v>#REF!</v>
      </c>
      <c r="E117" t="e">
        <f t="shared" si="9"/>
        <v>#REF!</v>
      </c>
      <c r="F117" t="e">
        <f t="shared" si="10"/>
        <v>#REF!</v>
      </c>
      <c r="G117" t="e">
        <f t="shared" si="11"/>
        <v>#REF!</v>
      </c>
    </row>
    <row r="118" spans="3:7" x14ac:dyDescent="0.2">
      <c r="C118" t="e">
        <f>Mappatura_processi!#REF!</f>
        <v>#REF!</v>
      </c>
      <c r="D118" t="e">
        <f t="shared" si="8"/>
        <v>#REF!</v>
      </c>
      <c r="E118" t="e">
        <f t="shared" si="9"/>
        <v>#REF!</v>
      </c>
      <c r="F118" t="e">
        <f t="shared" si="10"/>
        <v>#REF!</v>
      </c>
      <c r="G118" t="e">
        <f t="shared" si="11"/>
        <v>#REF!</v>
      </c>
    </row>
    <row r="119" spans="3:7" x14ac:dyDescent="0.2">
      <c r="C119" t="e">
        <f>Mappatura_processi!#REF!</f>
        <v>#REF!</v>
      </c>
      <c r="D119" t="e">
        <f t="shared" si="8"/>
        <v>#REF!</v>
      </c>
      <c r="E119" t="e">
        <f t="shared" si="9"/>
        <v>#REF!</v>
      </c>
      <c r="F119" t="e">
        <f t="shared" si="10"/>
        <v>#REF!</v>
      </c>
      <c r="G119" t="e">
        <f t="shared" si="11"/>
        <v>#REF!</v>
      </c>
    </row>
    <row r="120" spans="3:7" x14ac:dyDescent="0.2">
      <c r="C120" t="e">
        <f>Mappatura_processi!#REF!</f>
        <v>#REF!</v>
      </c>
      <c r="D120" t="e">
        <f t="shared" si="8"/>
        <v>#REF!</v>
      </c>
      <c r="E120" t="e">
        <f t="shared" si="9"/>
        <v>#REF!</v>
      </c>
      <c r="F120" t="e">
        <f t="shared" si="10"/>
        <v>#REF!</v>
      </c>
      <c r="G120" t="e">
        <f t="shared" si="11"/>
        <v>#REF!</v>
      </c>
    </row>
    <row r="121" spans="3:7" x14ac:dyDescent="0.2">
      <c r="C121" t="e">
        <f>Mappatura_processi!#REF!</f>
        <v>#REF!</v>
      </c>
      <c r="D121" t="e">
        <f t="shared" si="8"/>
        <v>#REF!</v>
      </c>
      <c r="E121" t="e">
        <f t="shared" si="9"/>
        <v>#REF!</v>
      </c>
      <c r="F121" t="e">
        <f t="shared" si="10"/>
        <v>#REF!</v>
      </c>
      <c r="G121" t="e">
        <f t="shared" si="11"/>
        <v>#REF!</v>
      </c>
    </row>
    <row r="122" spans="3:7" x14ac:dyDescent="0.2">
      <c r="C122" t="e">
        <f>Mappatura_processi!#REF!</f>
        <v>#REF!</v>
      </c>
      <c r="D122" t="e">
        <f t="shared" si="8"/>
        <v>#REF!</v>
      </c>
      <c r="E122" t="e">
        <f t="shared" si="9"/>
        <v>#REF!</v>
      </c>
      <c r="F122" t="e">
        <f t="shared" si="10"/>
        <v>#REF!</v>
      </c>
      <c r="G122" t="e">
        <f t="shared" si="11"/>
        <v>#REF!</v>
      </c>
    </row>
    <row r="123" spans="3:7" x14ac:dyDescent="0.2">
      <c r="C123" t="e">
        <f>Mappatura_processi!#REF!</f>
        <v>#REF!</v>
      </c>
      <c r="D123" t="e">
        <f t="shared" ref="D123:D129" si="12">IF(OR(C123 = "Media", C123="Alta",C123="Altissima"),"Altissimo","")</f>
        <v>#REF!</v>
      </c>
      <c r="E123" t="e">
        <f t="shared" ref="E123:E129" si="13">IF(C123="Bassa","Alto","")</f>
        <v>#REF!</v>
      </c>
      <c r="F123" t="e">
        <f t="shared" ref="F123:F129" si="14">IF(C123="Molto bassa","Medio","")</f>
        <v>#REF!</v>
      </c>
      <c r="G123" t="e">
        <f t="shared" ref="G123:G129" si="15">CONCATENATE(D123,E123,F123)</f>
        <v>#REF!</v>
      </c>
    </row>
    <row r="124" spans="3:7" x14ac:dyDescent="0.2">
      <c r="C124" t="e">
        <f>Mappatura_processi!#REF!</f>
        <v>#REF!</v>
      </c>
      <c r="D124" t="e">
        <f t="shared" si="12"/>
        <v>#REF!</v>
      </c>
      <c r="E124" t="e">
        <f t="shared" si="13"/>
        <v>#REF!</v>
      </c>
      <c r="F124" t="e">
        <f t="shared" si="14"/>
        <v>#REF!</v>
      </c>
      <c r="G124" t="e">
        <f t="shared" si="15"/>
        <v>#REF!</v>
      </c>
    </row>
    <row r="125" spans="3:7" x14ac:dyDescent="0.2">
      <c r="C125" t="e">
        <f>Mappatura_processi!#REF!</f>
        <v>#REF!</v>
      </c>
      <c r="D125" t="e">
        <f t="shared" si="12"/>
        <v>#REF!</v>
      </c>
      <c r="E125" t="e">
        <f t="shared" si="13"/>
        <v>#REF!</v>
      </c>
      <c r="F125" t="e">
        <f t="shared" si="14"/>
        <v>#REF!</v>
      </c>
      <c r="G125" t="e">
        <f t="shared" si="15"/>
        <v>#REF!</v>
      </c>
    </row>
    <row r="126" spans="3:7" x14ac:dyDescent="0.2">
      <c r="C126" t="e">
        <f>Mappatura_processi!#REF!</f>
        <v>#REF!</v>
      </c>
      <c r="D126" t="e">
        <f t="shared" si="12"/>
        <v>#REF!</v>
      </c>
      <c r="E126" t="e">
        <f t="shared" si="13"/>
        <v>#REF!</v>
      </c>
      <c r="F126" t="e">
        <f t="shared" si="14"/>
        <v>#REF!</v>
      </c>
      <c r="G126" t="e">
        <f t="shared" si="15"/>
        <v>#REF!</v>
      </c>
    </row>
    <row r="127" spans="3:7" x14ac:dyDescent="0.2">
      <c r="C127" t="e">
        <f>Mappatura_processi!#REF!</f>
        <v>#REF!</v>
      </c>
      <c r="D127" t="e">
        <f t="shared" si="12"/>
        <v>#REF!</v>
      </c>
      <c r="E127" t="e">
        <f t="shared" si="13"/>
        <v>#REF!</v>
      </c>
      <c r="F127" t="e">
        <f t="shared" si="14"/>
        <v>#REF!</v>
      </c>
      <c r="G127" t="e">
        <f t="shared" si="15"/>
        <v>#REF!</v>
      </c>
    </row>
    <row r="128" spans="3:7" x14ac:dyDescent="0.2">
      <c r="C128" t="e">
        <f>Mappatura_processi!#REF!</f>
        <v>#REF!</v>
      </c>
      <c r="D128" t="e">
        <f t="shared" si="12"/>
        <v>#REF!</v>
      </c>
      <c r="E128" t="e">
        <f t="shared" si="13"/>
        <v>#REF!</v>
      </c>
      <c r="F128" t="e">
        <f t="shared" si="14"/>
        <v>#REF!</v>
      </c>
      <c r="G128" t="e">
        <f t="shared" si="15"/>
        <v>#REF!</v>
      </c>
    </row>
    <row r="129" spans="3:7" x14ac:dyDescent="0.2">
      <c r="C129" t="e">
        <f>Mappatura_processi!#REF!</f>
        <v>#REF!</v>
      </c>
      <c r="D129" t="e">
        <f t="shared" si="12"/>
        <v>#REF!</v>
      </c>
      <c r="E129" t="e">
        <f t="shared" si="13"/>
        <v>#REF!</v>
      </c>
      <c r="F129" t="e">
        <f t="shared" si="14"/>
        <v>#REF!</v>
      </c>
      <c r="G129" t="e">
        <f t="shared" si="15"/>
        <v>#REF!</v>
      </c>
    </row>
  </sheetData>
  <mergeCells count="1">
    <mergeCell ref="C13:D13"/>
  </mergeCell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8</vt:i4>
      </vt:variant>
    </vt:vector>
  </HeadingPairs>
  <TitlesOfParts>
    <vt:vector size="12" baseType="lpstr">
      <vt:lpstr>Sezione_generale_old</vt:lpstr>
      <vt:lpstr>Mappatura_processi</vt:lpstr>
      <vt:lpstr>competenze</vt:lpstr>
      <vt:lpstr>Parametri</vt:lpstr>
      <vt:lpstr>Altissimo</vt:lpstr>
      <vt:lpstr>Alto</vt:lpstr>
      <vt:lpstr>competenze!Area_stampa</vt:lpstr>
      <vt:lpstr>Mappatura_processi!Area_stampa</vt:lpstr>
      <vt:lpstr>Medio</vt:lpstr>
      <vt:lpstr>soggetti</vt:lpstr>
      <vt:lpstr>tipologiaattivita</vt:lpstr>
      <vt:lpstr>Mappatura_processi!Titoli_stampa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Microsoft Office User</cp:lastModifiedBy>
  <cp:lastPrinted>2019-02-04T09:40:56Z</cp:lastPrinted>
  <dcterms:created xsi:type="dcterms:W3CDTF">2014-07-11T10:05:14Z</dcterms:created>
  <dcterms:modified xsi:type="dcterms:W3CDTF">2024-01-22T13:42:32Z</dcterms:modified>
</cp:coreProperties>
</file>